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610196\Documents\Fag\Macro\Inflastudy\data\"/>
    </mc:Choice>
  </mc:AlternateContent>
  <bookViews>
    <workbookView xWindow="11070" yWindow="375" windowWidth="8130" windowHeight="7125" tabRatio="613"/>
  </bookViews>
  <sheets>
    <sheet name="A" sheetId="1" r:id="rId1"/>
    <sheet name="FAME Persistence2" sheetId="26" state="veryHidden" r:id="rId2"/>
    <sheet name="Negative alternativ" sheetId="27" r:id="rId3"/>
    <sheet name="Positive alternativ" sheetId="24" r:id="rId4"/>
    <sheet name="Fame_ekstradata" sheetId="9" r:id="rId5"/>
    <sheet name="kopiert fra PPR" sheetId="10" r:id="rId6"/>
    <sheet name="B" sheetId="20" r:id="rId7"/>
    <sheet name="Sheet1" sheetId="28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S3" i="20" l="1"/>
  <c r="CS4" i="20"/>
  <c r="CS5" i="20"/>
  <c r="CS6" i="20"/>
  <c r="CS7" i="20"/>
  <c r="CS8" i="20"/>
  <c r="CS9" i="20"/>
  <c r="CS10" i="20"/>
  <c r="CS11" i="20"/>
  <c r="CS12" i="20"/>
  <c r="CS13" i="20"/>
  <c r="CS14" i="20"/>
  <c r="CS15" i="20"/>
  <c r="CS16" i="20"/>
  <c r="CS17" i="20"/>
  <c r="CS2" i="20"/>
  <c r="CR3" i="20"/>
  <c r="CR4" i="20"/>
  <c r="CR5" i="20"/>
  <c r="CR6" i="20"/>
  <c r="CR7" i="20"/>
  <c r="CR8" i="20"/>
  <c r="CR9" i="20"/>
  <c r="CR10" i="20"/>
  <c r="CR11" i="20"/>
  <c r="CR12" i="20"/>
  <c r="CR13" i="20"/>
  <c r="CR14" i="20"/>
  <c r="CR15" i="20"/>
  <c r="CR16" i="20"/>
  <c r="CR17" i="20"/>
  <c r="CR2" i="20"/>
  <c r="CQ3" i="20"/>
  <c r="CQ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2" i="20"/>
  <c r="CP3" i="20"/>
  <c r="CP4" i="20"/>
  <c r="CP5" i="20"/>
  <c r="CP6" i="20"/>
  <c r="CP7" i="20"/>
  <c r="CP8" i="20"/>
  <c r="CP9" i="20"/>
  <c r="CP10" i="20"/>
  <c r="CP11" i="20"/>
  <c r="CP12" i="20"/>
  <c r="CP13" i="20"/>
  <c r="CP14" i="20"/>
  <c r="CP15" i="20"/>
  <c r="CP16" i="20"/>
  <c r="CP17" i="20"/>
  <c r="CP2" i="20"/>
  <c r="CO3" i="20"/>
  <c r="CO4" i="20"/>
  <c r="CO5" i="20"/>
  <c r="CO6" i="20"/>
  <c r="CO7" i="20"/>
  <c r="CO8" i="20"/>
  <c r="CO9" i="20"/>
  <c r="CO10" i="20"/>
  <c r="CO11" i="20"/>
  <c r="CO12" i="20"/>
  <c r="CO13" i="20"/>
  <c r="CO14" i="20"/>
  <c r="CO15" i="20"/>
  <c r="CO16" i="20"/>
  <c r="CO17" i="20"/>
  <c r="CO2" i="20"/>
  <c r="CN3" i="20"/>
  <c r="CN4" i="20"/>
  <c r="CN5" i="20"/>
  <c r="CN6" i="20"/>
  <c r="CN7" i="20"/>
  <c r="CN8" i="20"/>
  <c r="CN9" i="20"/>
  <c r="CN10" i="20"/>
  <c r="CN11" i="20"/>
  <c r="CN12" i="20"/>
  <c r="CN13" i="20"/>
  <c r="CN14" i="20"/>
  <c r="CN15" i="20"/>
  <c r="CN16" i="20"/>
  <c r="CN17" i="20"/>
  <c r="CN2" i="20"/>
  <c r="CK3" i="20"/>
  <c r="CK4" i="20"/>
  <c r="CK5" i="20"/>
  <c r="CK6" i="20"/>
  <c r="CK7" i="20"/>
  <c r="CK8" i="20"/>
  <c r="CK9" i="20"/>
  <c r="CK10" i="20"/>
  <c r="CK11" i="20"/>
  <c r="CK12" i="20"/>
  <c r="CK13" i="20"/>
  <c r="CK14" i="20"/>
  <c r="CK15" i="20"/>
  <c r="CK16" i="20"/>
  <c r="CK17" i="20"/>
  <c r="CK2" i="20"/>
  <c r="CH3" i="20"/>
  <c r="CH4" i="20"/>
  <c r="CH5" i="20"/>
  <c r="CH6" i="20"/>
  <c r="CH7" i="20"/>
  <c r="CH8" i="20"/>
  <c r="CH9" i="20"/>
  <c r="CH10" i="20"/>
  <c r="CH11" i="20"/>
  <c r="CH12" i="20"/>
  <c r="CH13" i="20"/>
  <c r="CH14" i="20"/>
  <c r="CH15" i="20"/>
  <c r="CH16" i="20"/>
  <c r="CH17" i="20"/>
  <c r="CH2" i="20"/>
  <c r="CM3" i="20"/>
  <c r="CM4" i="20"/>
  <c r="CM5" i="20"/>
  <c r="CM6" i="20"/>
  <c r="CM7" i="20"/>
  <c r="CM8" i="20"/>
  <c r="CM9" i="20"/>
  <c r="CM10" i="20"/>
  <c r="CM11" i="20"/>
  <c r="CM12" i="20"/>
  <c r="CM13" i="20"/>
  <c r="CM14" i="20"/>
  <c r="CM15" i="20"/>
  <c r="CM16" i="20"/>
  <c r="CM17" i="20"/>
  <c r="CM2" i="20"/>
  <c r="CL3" i="20"/>
  <c r="CL4" i="20"/>
  <c r="CL5" i="20"/>
  <c r="CL6" i="20"/>
  <c r="CL7" i="20"/>
  <c r="CL8" i="20"/>
  <c r="CL9" i="20"/>
  <c r="CL10" i="20"/>
  <c r="CL11" i="20"/>
  <c r="CL12" i="20"/>
  <c r="CL13" i="20"/>
  <c r="CL14" i="20"/>
  <c r="CL15" i="20"/>
  <c r="CL16" i="20"/>
  <c r="CL17" i="20"/>
  <c r="CL2" i="20"/>
  <c r="CJ3" i="20"/>
  <c r="CJ4" i="20"/>
  <c r="CJ5" i="20"/>
  <c r="CJ6" i="20"/>
  <c r="CJ7" i="20"/>
  <c r="CJ8" i="20"/>
  <c r="CJ9" i="20"/>
  <c r="CJ10" i="20"/>
  <c r="CJ11" i="20"/>
  <c r="CJ12" i="20"/>
  <c r="CJ13" i="20"/>
  <c r="CJ14" i="20"/>
  <c r="CJ15" i="20"/>
  <c r="CJ16" i="20"/>
  <c r="CJ17" i="20"/>
  <c r="CJ2" i="20"/>
  <c r="CI3" i="20"/>
  <c r="CI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2" i="20"/>
  <c r="N8" i="28"/>
  <c r="I8" i="28"/>
  <c r="M8" i="28"/>
  <c r="F8" i="28"/>
  <c r="A8" i="28"/>
  <c r="J8" i="28"/>
  <c r="B8" i="28"/>
  <c r="E8" i="28"/>
  <c r="C17" i="20" l="1"/>
  <c r="B17" i="20"/>
  <c r="C16" i="20"/>
  <c r="B16" i="20"/>
  <c r="C15" i="20"/>
  <c r="B15" i="20"/>
  <c r="I5" i="9"/>
  <c r="M5" i="9"/>
  <c r="J5" i="9"/>
  <c r="H5" i="9"/>
  <c r="F5" i="9"/>
  <c r="G5" i="9"/>
  <c r="N5" i="9"/>
  <c r="K5" i="9"/>
  <c r="C5" i="9"/>
  <c r="L5" i="9"/>
  <c r="E5" i="9"/>
  <c r="D5" i="9"/>
  <c r="O47" i="9" l="1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DS17" i="20" l="1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DS10" i="20"/>
  <c r="DR10" i="20"/>
  <c r="DQ10" i="20"/>
  <c r="DP10" i="20"/>
  <c r="DO10" i="20"/>
  <c r="DN10" i="20"/>
  <c r="DM10" i="20"/>
  <c r="DL10" i="20"/>
  <c r="DK10" i="20"/>
  <c r="DJ10" i="20"/>
  <c r="DI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CU10" i="20"/>
  <c r="CT10" i="20"/>
  <c r="DS9" i="20"/>
  <c r="DR9" i="20"/>
  <c r="DQ9" i="20"/>
  <c r="DP9" i="20"/>
  <c r="DO9" i="20"/>
  <c r="DN9" i="20"/>
  <c r="DM9" i="20"/>
  <c r="DL9" i="20"/>
  <c r="DK9" i="20"/>
  <c r="DJ9" i="20"/>
  <c r="DI9" i="20"/>
  <c r="DH9" i="20"/>
  <c r="DG9" i="20"/>
  <c r="DF9" i="20"/>
  <c r="DE9" i="20"/>
  <c r="DD9" i="20"/>
  <c r="DC9" i="20"/>
  <c r="DB9" i="20"/>
  <c r="DA9" i="20"/>
  <c r="CZ9" i="20"/>
  <c r="CY9" i="20"/>
  <c r="CX9" i="20"/>
  <c r="CW9" i="20"/>
  <c r="CV9" i="20"/>
  <c r="CU9" i="20"/>
  <c r="CT9" i="20"/>
  <c r="DS8" i="20"/>
  <c r="DR8" i="20"/>
  <c r="DQ8" i="20"/>
  <c r="DP8" i="20"/>
  <c r="DO8" i="20"/>
  <c r="DN8" i="20"/>
  <c r="DM8" i="20"/>
  <c r="DL8" i="20"/>
  <c r="DK8" i="20"/>
  <c r="DJ8" i="20"/>
  <c r="DI8" i="20"/>
  <c r="DH8" i="20"/>
  <c r="DG8" i="20"/>
  <c r="DF8" i="20"/>
  <c r="DE8" i="20"/>
  <c r="DD8" i="20"/>
  <c r="DC8" i="20"/>
  <c r="DB8" i="20"/>
  <c r="DA8" i="20"/>
  <c r="CZ8" i="20"/>
  <c r="CY8" i="20"/>
  <c r="CX8" i="20"/>
  <c r="CW8" i="20"/>
  <c r="CV8" i="20"/>
  <c r="CU8" i="20"/>
  <c r="CT8" i="20"/>
  <c r="DS7" i="20"/>
  <c r="DR7" i="20"/>
  <c r="DQ7" i="20"/>
  <c r="DP7" i="20"/>
  <c r="DO7" i="20"/>
  <c r="DN7" i="20"/>
  <c r="DM7" i="20"/>
  <c r="DL7" i="20"/>
  <c r="DK7" i="20"/>
  <c r="DJ7" i="20"/>
  <c r="DI7" i="20"/>
  <c r="DH7" i="20"/>
  <c r="DG7" i="20"/>
  <c r="DF7" i="20"/>
  <c r="DE7" i="20"/>
  <c r="DD7" i="20"/>
  <c r="DC7" i="20"/>
  <c r="DB7" i="20"/>
  <c r="DA7" i="20"/>
  <c r="CZ7" i="20"/>
  <c r="CY7" i="20"/>
  <c r="CX7" i="20"/>
  <c r="CW7" i="20"/>
  <c r="CV7" i="20"/>
  <c r="CU7" i="20"/>
  <c r="CT7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DS5" i="20"/>
  <c r="DR5" i="20"/>
  <c r="DQ5" i="20"/>
  <c r="DP5" i="20"/>
  <c r="DO5" i="20"/>
  <c r="DN5" i="20"/>
  <c r="DM5" i="20"/>
  <c r="DL5" i="20"/>
  <c r="DK5" i="20"/>
  <c r="DJ5" i="20"/>
  <c r="DI5" i="20"/>
  <c r="DH5" i="20"/>
  <c r="DG5" i="20"/>
  <c r="DF5" i="20"/>
  <c r="DE5" i="20"/>
  <c r="DD5" i="20"/>
  <c r="DC5" i="20"/>
  <c r="DB5" i="20"/>
  <c r="DA5" i="20"/>
  <c r="CZ5" i="20"/>
  <c r="CY5" i="20"/>
  <c r="CX5" i="20"/>
  <c r="CW5" i="20"/>
  <c r="CV5" i="20"/>
  <c r="CU5" i="20"/>
  <c r="CT5" i="20"/>
  <c r="DS4" i="20"/>
  <c r="DR4" i="20"/>
  <c r="DQ4" i="20"/>
  <c r="DP4" i="20"/>
  <c r="DO4" i="20"/>
  <c r="DN4" i="20"/>
  <c r="DM4" i="20"/>
  <c r="DL4" i="20"/>
  <c r="DK4" i="20"/>
  <c r="DJ4" i="20"/>
  <c r="DI4" i="20"/>
  <c r="DH4" i="20"/>
  <c r="DG4" i="20"/>
  <c r="DF4" i="20"/>
  <c r="DE4" i="20"/>
  <c r="DD4" i="20"/>
  <c r="DC4" i="20"/>
  <c r="DB4" i="20"/>
  <c r="DA4" i="20"/>
  <c r="CZ4" i="20"/>
  <c r="CY4" i="20"/>
  <c r="CX4" i="20"/>
  <c r="CW4" i="20"/>
  <c r="CV4" i="20"/>
  <c r="CU4" i="20"/>
  <c r="CT4" i="20"/>
  <c r="DS3" i="20"/>
  <c r="DR3" i="20"/>
  <c r="DQ3" i="20"/>
  <c r="DP3" i="20"/>
  <c r="DO3" i="20"/>
  <c r="DN3" i="20"/>
  <c r="DM3" i="20"/>
  <c r="DL3" i="20"/>
  <c r="DK3" i="20"/>
  <c r="DJ3" i="20"/>
  <c r="DI3" i="20"/>
  <c r="DH3" i="20"/>
  <c r="DG3" i="20"/>
  <c r="DF3" i="20"/>
  <c r="DE3" i="20"/>
  <c r="DD3" i="20"/>
  <c r="DC3" i="20"/>
  <c r="DB3" i="20"/>
  <c r="DA3" i="20"/>
  <c r="CZ3" i="20"/>
  <c r="CY3" i="20"/>
  <c r="CX3" i="20"/>
  <c r="CW3" i="20"/>
  <c r="CV3" i="20"/>
  <c r="CU3" i="20"/>
  <c r="CT3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G10" i="20"/>
  <c r="CF10" i="20"/>
  <c r="CE10" i="20"/>
  <c r="CD10" i="20"/>
  <c r="CC10" i="20"/>
  <c r="CB10" i="20"/>
  <c r="CA10" i="20"/>
  <c r="BZ10" i="20"/>
  <c r="BY10" i="20"/>
  <c r="BX10" i="20"/>
  <c r="BW10" i="20"/>
  <c r="BV10" i="20"/>
  <c r="BU10" i="20"/>
  <c r="BT10" i="20"/>
  <c r="BS10" i="20"/>
  <c r="BR10" i="20"/>
  <c r="BQ10" i="20"/>
  <c r="BP10" i="20"/>
  <c r="BO10" i="20"/>
  <c r="BN10" i="20"/>
  <c r="BM10" i="20"/>
  <c r="BL10" i="20"/>
  <c r="BK10" i="20"/>
  <c r="BJ10" i="20"/>
  <c r="BI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CG9" i="20"/>
  <c r="CF9" i="20"/>
  <c r="CE9" i="20"/>
  <c r="CD9" i="20"/>
  <c r="CC9" i="20"/>
  <c r="CB9" i="20"/>
  <c r="CA9" i="20"/>
  <c r="BZ9" i="20"/>
  <c r="BY9" i="20"/>
  <c r="BX9" i="20"/>
  <c r="BW9" i="20"/>
  <c r="BV9" i="20"/>
  <c r="BU9" i="20"/>
  <c r="BT9" i="20"/>
  <c r="BS9" i="20"/>
  <c r="BR9" i="20"/>
  <c r="BQ9" i="20"/>
  <c r="BP9" i="20"/>
  <c r="BO9" i="20"/>
  <c r="BN9" i="20"/>
  <c r="BM9" i="20"/>
  <c r="BL9" i="20"/>
  <c r="BK9" i="20"/>
  <c r="BJ9" i="20"/>
  <c r="BI9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CG8" i="20"/>
  <c r="CF8" i="20"/>
  <c r="CE8" i="20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CG7" i="20"/>
  <c r="CF7" i="20"/>
  <c r="CE7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CG5" i="20"/>
  <c r="CF5" i="20"/>
  <c r="CE5" i="20"/>
  <c r="CD5" i="20"/>
  <c r="CC5" i="20"/>
  <c r="CB5" i="20"/>
  <c r="CA5" i="20"/>
  <c r="BZ5" i="20"/>
  <c r="BY5" i="20"/>
  <c r="BX5" i="20"/>
  <c r="BW5" i="20"/>
  <c r="BV5" i="20"/>
  <c r="BU5" i="20"/>
  <c r="BT5" i="20"/>
  <c r="BS5" i="20"/>
  <c r="BR5" i="20"/>
  <c r="BQ5" i="20"/>
  <c r="BP5" i="20"/>
  <c r="BO5" i="20"/>
  <c r="BN5" i="20"/>
  <c r="BM5" i="20"/>
  <c r="BL5" i="20"/>
  <c r="BK5" i="20"/>
  <c r="BJ5" i="20"/>
  <c r="BI5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CG4" i="20"/>
  <c r="CF4" i="20"/>
  <c r="CE4" i="20"/>
  <c r="CD4" i="20"/>
  <c r="CC4" i="20"/>
  <c r="CB4" i="20"/>
  <c r="CA4" i="20"/>
  <c r="BZ4" i="20"/>
  <c r="BY4" i="20"/>
  <c r="BX4" i="20"/>
  <c r="BW4" i="20"/>
  <c r="BV4" i="20"/>
  <c r="BU4" i="20"/>
  <c r="BT4" i="20"/>
  <c r="BS4" i="20"/>
  <c r="BR4" i="20"/>
  <c r="BQ4" i="20"/>
  <c r="BP4" i="20"/>
  <c r="BO4" i="20"/>
  <c r="BN4" i="20"/>
  <c r="BM4" i="20"/>
  <c r="BL4" i="20"/>
  <c r="BK4" i="20"/>
  <c r="BJ4" i="20"/>
  <c r="BI4" i="20"/>
  <c r="BH4" i="20"/>
  <c r="BG4" i="20"/>
  <c r="BF4" i="20"/>
  <c r="BE4" i="20"/>
  <c r="BD4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CG3" i="20"/>
  <c r="CF3" i="20"/>
  <c r="CE3" i="20"/>
  <c r="CD3" i="20"/>
  <c r="CC3" i="20"/>
  <c r="CB3" i="20"/>
  <c r="CA3" i="20"/>
  <c r="BZ3" i="20"/>
  <c r="BY3" i="20"/>
  <c r="BX3" i="20"/>
  <c r="BW3" i="20"/>
  <c r="BV3" i="20"/>
  <c r="BU3" i="20"/>
  <c r="BT3" i="20"/>
  <c r="BS3" i="20"/>
  <c r="BR3" i="20"/>
  <c r="BQ3" i="20"/>
  <c r="BP3" i="20"/>
  <c r="BO3" i="20"/>
  <c r="BN3" i="20"/>
  <c r="BM3" i="20"/>
  <c r="BL3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K2" i="20"/>
  <c r="AJ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R2" i="20"/>
  <c r="BS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O2" i="20"/>
  <c r="P2" i="20"/>
  <c r="N2" i="20"/>
  <c r="M2" i="20"/>
  <c r="L2" i="20"/>
  <c r="I2" i="20"/>
  <c r="B2" i="20"/>
  <c r="J2" i="20" l="1"/>
  <c r="H2" i="20"/>
  <c r="G2" i="20"/>
  <c r="F2" i="20"/>
  <c r="E2" i="20"/>
  <c r="D2" i="20"/>
  <c r="C2" i="20"/>
</calcChain>
</file>

<file path=xl/comments1.xml><?xml version="1.0" encoding="utf-8"?>
<comments xmlns="http://schemas.openxmlformats.org/spreadsheetml/2006/main">
  <authors>
    <author>Nore, Camilla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Name : NB.QUA_DPY_PCPI
Beskrivelse : Konsumprisindeks, KPI. 4. Kvartalsendringer. Norges Bank anslag
Description : Consumer price index, CPI. 4 quarter change. Norges Bank forecast
Database : FORECAST
Source : Norges Bank
Country : Norway
Seasonal : Unadjusted
Observed : AVERAGED
Category 1 : Forecasts
Category 2 : Norges Bank
Category 3 : Prices
Category 4 : 
Category 5 : 
Category 6 : 
Category 7 : 
FirstPeriod : 31.03.1995 00:00:00
LastPeriod : 31.12.2018 00:00:00
Forecast : False
Vintage : False
Vintage_Value : 
Utilisation : 
Updated : 11.01.2016 15:13:26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Name : NB.QUA_DPY_PCPIJAE
Beskrivelse : Konsumprisindeks justert for avgiftsendringer og uten energivarer, KPI-JAE. 4 kvartalsendringer. Norges Bank anslag
Description : Consumer Price Index Adjusted for Taxes and Energy Prices, CPI-ATE. 4 quarter change. Norges Bank forecast
Database : FORECAST
Source : Norges Bank
Country : Norway
Seasonal : Unadjusted
Observed : AVERAGED
Category 1 : Forecasts
Category 2 : Norges Bank
Category 3 : Prices
Category 4 : 
Category 5 : 
Category 6 : 
Category 7 : 
FirstPeriod : 31.03.1995 00:00:00
LastPeriod : 31.12.2018 00:00:00
Forecast : False
Vintage : False
Vintage_Value : 
Utilisation : 
Updated : 11.01.2016 15:13:26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Name : NB.QSA_GAPNB_Y
Beskrivelse : Produksjonsgap. Realtid. Norges Bank anslag
Description : Production gap. Real time. Norges Bank forecast
Database : FORECAST
Source : Norges Bank
Country : Norway
Seasonal : Seasonal
Observed : AVERAGED
Category 1 : Forecasts
Category 2 : Norges Bank
Category 3 : Real economy
Category 4 : 
Category 5 : 
Category 6 : 
Category 7 : 
FirstPeriod : 31.03.1994 00:00:00
LastPeriod : 31.12.2018 00:00:00
Forecast : False
Vintage : False
Vintage_Value : 
Utilisation : 
Updated : 11.01.2016 15:13:24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Name : NB.QUA_RNFOLIO
Beskrivelse : Styringsrenten. Norges Bank anslag
Description : Key policy rate Norges Bank forecast
Database : FORECAST
Source : Norges Bank
Country : Norway
Seasonal : Unadjusted
Observed : AVERAGED
Category 1 : Forecasts
Category 2 : Norges Bank
Category 3 : Interest rates
Category 4 : 
Category 5 : 
Category 6 : 
Category 7 : 
FirstPeriod : 31.03.1994 00:00:00
LastPeriod : 31.12.2018 00:00:00
Forecast : False
Vintage : False
Vintage_Value : 
Utilisation : 
Updated : 11.01.2016 15:13:30
</t>
        </r>
      </text>
    </comment>
  </commentList>
</comments>
</file>

<file path=xl/sharedStrings.xml><?xml version="1.0" encoding="utf-8"?>
<sst xmlns="http://schemas.openxmlformats.org/spreadsheetml/2006/main" count="760" uniqueCount="514">
  <si>
    <t>t</t>
  </si>
  <si>
    <t>PPR3_05folio</t>
  </si>
  <si>
    <t>PPR1_06folio</t>
  </si>
  <si>
    <t>PPR2_06folio</t>
  </si>
  <si>
    <t>PPR3_06folio</t>
  </si>
  <si>
    <t>PPR1_07folio</t>
  </si>
  <si>
    <t>PPR2_07folio</t>
  </si>
  <si>
    <t>PPR3_07folio</t>
  </si>
  <si>
    <t>PPR1_08folio</t>
  </si>
  <si>
    <t>PPR2_08folio</t>
  </si>
  <si>
    <t>PPR3_08folio</t>
  </si>
  <si>
    <t>PPR4_08folio</t>
  </si>
  <si>
    <t>PPR1_09folio</t>
  </si>
  <si>
    <t>PPR2_09folio</t>
  </si>
  <si>
    <t>PPR3_09folio</t>
  </si>
  <si>
    <t>PPR1_10folio</t>
  </si>
  <si>
    <t>PPR2_10folio</t>
  </si>
  <si>
    <t>PPR3_10folio</t>
  </si>
  <si>
    <t>PPR1_11folio</t>
  </si>
  <si>
    <t>PPR2_11folio</t>
  </si>
  <si>
    <t>PPR3_11folio</t>
  </si>
  <si>
    <t>PPR1_12folio</t>
  </si>
  <si>
    <t>PPR2_12folio</t>
  </si>
  <si>
    <t>PPR3_12folio</t>
  </si>
  <si>
    <t>PPR1_13folio</t>
  </si>
  <si>
    <t>PPR2_13folio</t>
  </si>
  <si>
    <t>PPR3_13folio</t>
  </si>
  <si>
    <t>PPR4_13folio</t>
  </si>
  <si>
    <t>PPR1_14folio</t>
  </si>
  <si>
    <t>PPR2_14folio</t>
  </si>
  <si>
    <t>PPR3_05gap</t>
  </si>
  <si>
    <t>PPR1_06gap</t>
  </si>
  <si>
    <t>PPR2_06gap</t>
  </si>
  <si>
    <t>PPR3_06gap</t>
  </si>
  <si>
    <t>PPR1_07gap</t>
  </si>
  <si>
    <t>PPR2_07gap</t>
  </si>
  <si>
    <t>PPR3_07gap</t>
  </si>
  <si>
    <t>PPR1_08gap</t>
  </si>
  <si>
    <t>PPR2_08gap</t>
  </si>
  <si>
    <t>PPR3_08gap</t>
  </si>
  <si>
    <t>PPR4_08gap</t>
  </si>
  <si>
    <t>PPR1_09gap</t>
  </si>
  <si>
    <t>PPR2_09gap</t>
  </si>
  <si>
    <t>PPR3_09gap</t>
  </si>
  <si>
    <t>PPR1_10gap</t>
  </si>
  <si>
    <t>PPR2_10gap</t>
  </si>
  <si>
    <t>PPR3_10gap</t>
  </si>
  <si>
    <t>PPR1_11gap</t>
  </si>
  <si>
    <t>PPR2_11gap</t>
  </si>
  <si>
    <t>PPR3_11gap</t>
  </si>
  <si>
    <t>PPR1_12gap</t>
  </si>
  <si>
    <t>PPR2_12gap</t>
  </si>
  <si>
    <t>PPR3_12gap</t>
  </si>
  <si>
    <t>PPR1_13gap</t>
  </si>
  <si>
    <t>PPR2_13gap</t>
  </si>
  <si>
    <t>PPR3_13gap</t>
  </si>
  <si>
    <t>PPR4_13gap</t>
  </si>
  <si>
    <t>PPR1_14gap</t>
  </si>
  <si>
    <t>PPR2_14gap</t>
  </si>
  <si>
    <t>PPR2_06cpi</t>
  </si>
  <si>
    <t>PPR3_06cpi</t>
  </si>
  <si>
    <t>PPR1_07cpi</t>
  </si>
  <si>
    <t>PPR2_07cpi</t>
  </si>
  <si>
    <t>PPR3_07cpi</t>
  </si>
  <si>
    <t>PPR1_08cpi</t>
  </si>
  <si>
    <t>PPR2_08cpi</t>
  </si>
  <si>
    <t>PPR3_08cpi</t>
  </si>
  <si>
    <t>PPR4_08cpi</t>
  </si>
  <si>
    <t>PPR1_09cpi</t>
  </si>
  <si>
    <t>PPR2_09cpi</t>
  </si>
  <si>
    <t>PPR3_09cpi</t>
  </si>
  <si>
    <t>PPR1_10cpi</t>
  </si>
  <si>
    <t>PPR2_10cpi</t>
  </si>
  <si>
    <t>PPR3_10cpi</t>
  </si>
  <si>
    <t>PPR1_11cpi</t>
  </si>
  <si>
    <t>PPR2_11cpi</t>
  </si>
  <si>
    <t>PPR3_11cpi</t>
  </si>
  <si>
    <t>PPR1_12cpi</t>
  </si>
  <si>
    <t>PPR2_12cpi</t>
  </si>
  <si>
    <t>PPR3_12cpi</t>
  </si>
  <si>
    <t>PPR1_13cpi</t>
  </si>
  <si>
    <t>PPR2_13cpi</t>
  </si>
  <si>
    <t>PPR3_13cpi</t>
  </si>
  <si>
    <t>PPR4_13cpi</t>
  </si>
  <si>
    <t>PPR1_14cpi</t>
  </si>
  <si>
    <t>PPR2_14cpi</t>
  </si>
  <si>
    <t>PPR3_05jae</t>
  </si>
  <si>
    <t>PPR1_06jae</t>
  </si>
  <si>
    <t>PPR2_06jae</t>
  </si>
  <si>
    <t>PPR3_06jae</t>
  </si>
  <si>
    <t>PPR1_07jae</t>
  </si>
  <si>
    <t>PPR2_07jae</t>
  </si>
  <si>
    <t>PPR3_07jae</t>
  </si>
  <si>
    <t>PPR1_08jae</t>
  </si>
  <si>
    <t>Gjeldsvekst</t>
  </si>
  <si>
    <t>Boligprisvekst</t>
  </si>
  <si>
    <t>BYG.ATOTAL.A00.BOLIGINDEKS</t>
  </si>
  <si>
    <t>Foliorente</t>
  </si>
  <si>
    <t>Produksjonsgap</t>
  </si>
  <si>
    <t>CPI</t>
  </si>
  <si>
    <t>CPI-jae</t>
  </si>
  <si>
    <t>I44</t>
  </si>
  <si>
    <t>Arbeidsledighet</t>
  </si>
  <si>
    <t>BNP Norge, fate priser sesongjuster</t>
  </si>
  <si>
    <t>BNP Fastlandsnorge, faste priser sesongjunster</t>
  </si>
  <si>
    <t>Credit indicator (C2) Households (prosent av BNP)</t>
  </si>
  <si>
    <t>Boligprisindeks</t>
  </si>
  <si>
    <t>Data from</t>
  </si>
  <si>
    <t>data to</t>
  </si>
  <si>
    <t>NB.QUA_RNFOLIO.20140619</t>
  </si>
  <si>
    <t>NB.QSA_GAPNB_Y.20140619</t>
  </si>
  <si>
    <t>NB.QUA_DPY_PCPIJAE.20140619</t>
  </si>
  <si>
    <t>NB.QUA_SI44.20140619</t>
  </si>
  <si>
    <t>NB.QSA_URR.20140619</t>
  </si>
  <si>
    <t>NB.QSA_Y</t>
  </si>
  <si>
    <t>NB.QSA_YMN</t>
  </si>
  <si>
    <t>QUA_KFC2hylmn</t>
  </si>
  <si>
    <t>QUA_KFC2hj</t>
  </si>
  <si>
    <t>Year=</t>
  </si>
  <si>
    <t>Famedate</t>
  </si>
  <si>
    <t>Credit/GDP</t>
  </si>
  <si>
    <t>Kreditt Gap mot trend ved ensidig HP-filter³</t>
  </si>
  <si>
    <t>Kreditt Gap mot trend ved utvidet HP-filter²</t>
  </si>
  <si>
    <t>Kreditt Gap mot snitt siste 10 år</t>
  </si>
  <si>
    <t>Periode</t>
  </si>
  <si>
    <t>Alle disse dataene er hentet fra: http://www.norges-bank.no/Publisert/Publikasjoner/Pengepolitisk-rapport-med-vurdering-av-finansiell-stabilitet/314-Pengepolitisk-rapport/</t>
  </si>
  <si>
    <t>Boligpris Gap mot trend med ensidig HP-filter⁴</t>
  </si>
  <si>
    <t>Boligpris Gap mot trend med utvidet HP-filter³</t>
  </si>
  <si>
    <t>BoligprisGap mot snitt (rekursivt)</t>
  </si>
  <si>
    <t>NæringseiendomGap mot trend ved ensidig HP-filter³</t>
  </si>
  <si>
    <t>NæringseiendomGap mot trend ved utvidet HP-filter²</t>
  </si>
  <si>
    <t>NæringseiendomGap mot snitt (rekursivt)</t>
  </si>
  <si>
    <t xml:space="preserve">Gjeld (endring) husholdninger, firekvartalsvekst. </t>
  </si>
  <si>
    <t>Fig 3.2</t>
  </si>
  <si>
    <t xml:space="preserve">Kreditt/GDP (sum k2 husholdninger og k3 ikke-finansielle foretak i FLN) </t>
  </si>
  <si>
    <t>Fig 3.16a</t>
  </si>
  <si>
    <t>Fig 3.16b</t>
  </si>
  <si>
    <t>Fig 3.16c</t>
  </si>
  <si>
    <t>Fig 2.10</t>
  </si>
  <si>
    <t>Fig 1.11</t>
  </si>
  <si>
    <t>Fame_ekstradata</t>
  </si>
  <si>
    <t>$M$5</t>
  </si>
  <si>
    <t>Refresh</t>
  </si>
  <si>
    <t>$I$5</t>
  </si>
  <si>
    <t>$E$5</t>
  </si>
  <si>
    <t>$L$5</t>
  </si>
  <si>
    <t>$H$5</t>
  </si>
  <si>
    <t>$D$5</t>
  </si>
  <si>
    <t>$K$5</t>
  </si>
  <si>
    <t>$G$5</t>
  </si>
  <si>
    <t>$C$5</t>
  </si>
  <si>
    <t>$J$5</t>
  </si>
  <si>
    <t>$F$5</t>
  </si>
  <si>
    <t>CPI handelspartnere (20)</t>
  </si>
  <si>
    <t>CPI handelspartnere (20), sesongjustert</t>
  </si>
  <si>
    <t>QSA_PCPI_F25</t>
  </si>
  <si>
    <t>Consumer Price Index 25 Trading Partners. Seasonally adjusted</t>
  </si>
  <si>
    <t>NB.QUA_RNFOLIO</t>
  </si>
  <si>
    <t>NB.QSA_GAPNB_Y</t>
  </si>
  <si>
    <t>NB.QUA_DPY_PCPI</t>
  </si>
  <si>
    <t>KPI. 4. Kvartalsendringer</t>
  </si>
  <si>
    <t xml:space="preserve">KPI-JAE. 4 kvartalsendringer. </t>
  </si>
  <si>
    <t>NB.QUA_SI44</t>
  </si>
  <si>
    <t>Styringsrenten</t>
  </si>
  <si>
    <t>Produksjonsgap. Realtid</t>
  </si>
  <si>
    <t>Nominell importveid valutakurs (I44)</t>
  </si>
  <si>
    <t>Registert ledighet. Sesongjustert</t>
  </si>
  <si>
    <t>Brutto nasjonal produkt (BNP). Sesongjustert.</t>
  </si>
  <si>
    <t>Brutto nasjonal produkt (BNP), Fastlands-Norge. Faste priser. Sesongjustert.</t>
  </si>
  <si>
    <t xml:space="preserve">Households (C2) as a percentage of GDP Mainland Norway. </t>
  </si>
  <si>
    <t>K2 husholdningel andel av BNP</t>
  </si>
  <si>
    <t>K2 husholdninger, chained</t>
  </si>
  <si>
    <t>Credit indicator. C2. Households. Chained and break-adjusted</t>
  </si>
  <si>
    <t>Boligprisindeksen. Alle boliger i alt</t>
  </si>
  <si>
    <t>$N$5</t>
  </si>
  <si>
    <t>A1:A57</t>
  </si>
  <si>
    <t>quarterly</t>
  </si>
  <si>
    <t>Quarterly</t>
  </si>
  <si>
    <t>Beskrivelse i Fame/figurnavn i PPR3 2014</t>
  </si>
  <si>
    <t>Navn på serie i fame</t>
  </si>
  <si>
    <t>i5q3</t>
  </si>
  <si>
    <t>y5q3</t>
  </si>
  <si>
    <t>p5q3</t>
  </si>
  <si>
    <t>i6q1</t>
  </si>
  <si>
    <t>y6q1</t>
  </si>
  <si>
    <t>p6q1</t>
  </si>
  <si>
    <t>i6q2</t>
  </si>
  <si>
    <t>y6q2</t>
  </si>
  <si>
    <t>p6q2</t>
  </si>
  <si>
    <t>i6q3</t>
  </si>
  <si>
    <t>y6q3</t>
  </si>
  <si>
    <t>p6q3</t>
  </si>
  <si>
    <t>i7q1</t>
  </si>
  <si>
    <t>y7q1</t>
  </si>
  <si>
    <t>p7q1</t>
  </si>
  <si>
    <t>i7q2</t>
  </si>
  <si>
    <t>y7q2</t>
  </si>
  <si>
    <t>p7q2</t>
  </si>
  <si>
    <t>i7q3</t>
  </si>
  <si>
    <t>y7q3</t>
  </si>
  <si>
    <t>p7q3</t>
  </si>
  <si>
    <t>i8q1</t>
  </si>
  <si>
    <t>y8q1</t>
  </si>
  <si>
    <t>p8q1</t>
  </si>
  <si>
    <t>i8q2</t>
  </si>
  <si>
    <t>y8q2</t>
  </si>
  <si>
    <t>p8q2</t>
  </si>
  <si>
    <t>i8q3</t>
  </si>
  <si>
    <t>y8q3</t>
  </si>
  <si>
    <t>p8q3</t>
  </si>
  <si>
    <t>i9q1</t>
  </si>
  <si>
    <t>y9q1</t>
  </si>
  <si>
    <t>p9q1</t>
  </si>
  <si>
    <t>i9q2</t>
  </si>
  <si>
    <t>y9q2</t>
  </si>
  <si>
    <t>p9q2</t>
  </si>
  <si>
    <t>i9q3</t>
  </si>
  <si>
    <t>y9q3</t>
  </si>
  <si>
    <t>p9q3</t>
  </si>
  <si>
    <t>i10q1</t>
  </si>
  <si>
    <t>y10q1</t>
  </si>
  <si>
    <t>p10q1</t>
  </si>
  <si>
    <t>i10q2</t>
  </si>
  <si>
    <t>y10q2</t>
  </si>
  <si>
    <t>p10q2</t>
  </si>
  <si>
    <t>i10q3</t>
  </si>
  <si>
    <t>y10q3</t>
  </si>
  <si>
    <t>p10q3</t>
  </si>
  <si>
    <t>i11q1</t>
  </si>
  <si>
    <t>y11q1</t>
  </si>
  <si>
    <t>p11q1</t>
  </si>
  <si>
    <t>i11q2</t>
  </si>
  <si>
    <t>y11q2</t>
  </si>
  <si>
    <t>p11q2</t>
  </si>
  <si>
    <t>i11q3</t>
  </si>
  <si>
    <t>y11q3</t>
  </si>
  <si>
    <t>p11q3</t>
  </si>
  <si>
    <t>i12q1</t>
  </si>
  <si>
    <t>y12q1</t>
  </si>
  <si>
    <t>p12q1</t>
  </si>
  <si>
    <t>i12q2</t>
  </si>
  <si>
    <t>y12q2</t>
  </si>
  <si>
    <t>p12q2</t>
  </si>
  <si>
    <t>i12q3</t>
  </si>
  <si>
    <t>y12q3</t>
  </si>
  <si>
    <t>p12q3</t>
  </si>
  <si>
    <t>i13q1</t>
  </si>
  <si>
    <t>y13q1</t>
  </si>
  <si>
    <t>p13q1</t>
  </si>
  <si>
    <t>i13q2</t>
  </si>
  <si>
    <t>y13q2</t>
  </si>
  <si>
    <t>p13q2</t>
  </si>
  <si>
    <t>i13q3</t>
  </si>
  <si>
    <t>y13q3</t>
  </si>
  <si>
    <t>p13q3</t>
  </si>
  <si>
    <t>i13q4</t>
  </si>
  <si>
    <t>y13q4</t>
  </si>
  <si>
    <t>p13q4</t>
  </si>
  <si>
    <t>i14q1</t>
  </si>
  <si>
    <t>y14q1</t>
  </si>
  <si>
    <t>p14q1</t>
  </si>
  <si>
    <t>i14q2</t>
  </si>
  <si>
    <t>y14q2</t>
  </si>
  <si>
    <t>p14q2</t>
  </si>
  <si>
    <t>Quarters\Reports</t>
  </si>
  <si>
    <t>cpi06q2</t>
  </si>
  <si>
    <t>cpi06q3</t>
  </si>
  <si>
    <t>cpi07q1</t>
  </si>
  <si>
    <t>cpi07q2</t>
  </si>
  <si>
    <t>cpi07q3</t>
  </si>
  <si>
    <t>cpi08q1</t>
  </si>
  <si>
    <t>cpi08q2</t>
  </si>
  <si>
    <t>cpi08q3</t>
  </si>
  <si>
    <t>cpi09q1</t>
  </si>
  <si>
    <t>cpi09q2</t>
  </si>
  <si>
    <t>cpi09q3</t>
  </si>
  <si>
    <t>cpi10q1</t>
  </si>
  <si>
    <t>cpi10q2</t>
  </si>
  <si>
    <t>cpi10q3</t>
  </si>
  <si>
    <t>cpi11q1</t>
  </si>
  <si>
    <t>cpi11q2</t>
  </si>
  <si>
    <t>cpi11q3</t>
  </si>
  <si>
    <t>cpi12q1</t>
  </si>
  <si>
    <t>cpi12q2</t>
  </si>
  <si>
    <t>cpi12q3</t>
  </si>
  <si>
    <t>cpi13q1</t>
  </si>
  <si>
    <t>cpi13q2</t>
  </si>
  <si>
    <t>cpi13q3</t>
  </si>
  <si>
    <t>cpi13q4</t>
  </si>
  <si>
    <t>cpi14q1</t>
  </si>
  <si>
    <t>cpi14q2</t>
  </si>
  <si>
    <t>PHINF</t>
  </si>
  <si>
    <t>PPR2_08xe</t>
  </si>
  <si>
    <t>PPR3_08xe</t>
  </si>
  <si>
    <t>PPR4_08xe</t>
  </si>
  <si>
    <t>PPR1_09xe</t>
  </si>
  <si>
    <t>PPR2_09xe</t>
  </si>
  <si>
    <t>PPR3_09xe</t>
  </si>
  <si>
    <t>PPR1_10xe</t>
  </si>
  <si>
    <t>PPR2_10xe</t>
  </si>
  <si>
    <t>PPR3_10xe</t>
  </si>
  <si>
    <t>PPR1_11xe</t>
  </si>
  <si>
    <t>PPR2_11xe</t>
  </si>
  <si>
    <t>PPR3_11xe</t>
  </si>
  <si>
    <t>PPR1_12xe</t>
  </si>
  <si>
    <t>PPR2_12xe</t>
  </si>
  <si>
    <t>PPR3_12xe</t>
  </si>
  <si>
    <t>PPR1_13xe</t>
  </si>
  <si>
    <t>PPR2_13xe</t>
  </si>
  <si>
    <t>PPR3_13xe</t>
  </si>
  <si>
    <t>PPR4_13xe</t>
  </si>
  <si>
    <t>PPR1_14xe</t>
  </si>
  <si>
    <t>PPR2_14xe</t>
  </si>
  <si>
    <t>OBS: Forskjellige alternativer</t>
  </si>
  <si>
    <t>PPR: "Høy pris- og kostnadsvekst", jeg kaller det inflasjon</t>
  </si>
  <si>
    <t>OBS: "Kortere" forecast</t>
  </si>
  <si>
    <t>OBS: Bruker heretter KPIXE</t>
  </si>
  <si>
    <t>Forecastet også for mars!</t>
  </si>
  <si>
    <t>OBS: Jeg sliter med å finne ut av hva som er riktig start dato for disse seriene</t>
  </si>
  <si>
    <t>OBS: Forecastet også for september</t>
  </si>
  <si>
    <t>OBS: Mangler ett forecast</t>
  </si>
  <si>
    <t>OBS:</t>
  </si>
  <si>
    <t>PPR3_11xe_lavere_vekst_ute</t>
  </si>
  <si>
    <t>PPR3_11xe_høyere_vekst_ute</t>
  </si>
  <si>
    <t>PPR2_11xe_svakere_vekst_ute</t>
  </si>
  <si>
    <t>PPR2_11xe_høyere_inflasjon</t>
  </si>
  <si>
    <t>PPR1_11xe_høyere_inflasjon</t>
  </si>
  <si>
    <t>PPR1_11xe_sterkere_kronekurs</t>
  </si>
  <si>
    <t>PPR3_10xe_høyere_pris-_og_lønnsvekst</t>
  </si>
  <si>
    <t>PPR3_10xe_vedvarende_lav_vekst_verden</t>
  </si>
  <si>
    <t>PPR2_10xe_mindre_ledige_ressurser</t>
  </si>
  <si>
    <t>PPR2_10xe_vedvarende_uro_Europa</t>
  </si>
  <si>
    <t>PPR1_10xe_høyere_etterspørsel</t>
  </si>
  <si>
    <t>PPR1_10xe_lavere_etterspørsel</t>
  </si>
  <si>
    <t>PPR3_09xe_høyere_etterspørsel</t>
  </si>
  <si>
    <t>PPR3_09xe_lavere_inflasjon</t>
  </si>
  <si>
    <t>PPR2_09xe_lavere_etterspørsel</t>
  </si>
  <si>
    <t>PPR1_09xe_høyere_etterspørsel</t>
  </si>
  <si>
    <t>PPR1_09xe_lavere_etterspørsel</t>
  </si>
  <si>
    <t>PPR3_08xe_høyere_etterspørsel</t>
  </si>
  <si>
    <t>PPR3_08xe_lavere_etterspørsel</t>
  </si>
  <si>
    <t>PPR2_08xe_lavere_inflasjon</t>
  </si>
  <si>
    <t>PPR2_08xe_høyere_inflasjon</t>
  </si>
  <si>
    <t>PPR1_08jae_lavere_inflasjon</t>
  </si>
  <si>
    <t>PPR1_08jae_høyere_inflasjon</t>
  </si>
  <si>
    <t>PPR3_07jae_høyere_inflasjon</t>
  </si>
  <si>
    <t>PPR3_07jae_lavere_inflasjon</t>
  </si>
  <si>
    <t>PPR2_07jae_høyere_inflasjon</t>
  </si>
  <si>
    <t>PPR2_07jae_lavere_inflasjon</t>
  </si>
  <si>
    <t>PPR1_07jae_høyere_kapasitetsutnytting</t>
  </si>
  <si>
    <t>PPR1_07jae_lavere_inflasjon</t>
  </si>
  <si>
    <t>PPR3_06jae_lavere_inflasjon</t>
  </si>
  <si>
    <t>PPR3_06jae_høyere_inflasjon</t>
  </si>
  <si>
    <t>PPR2_06jae_høyere_inflasjon</t>
  </si>
  <si>
    <t>PPR2_06jae_lavere_inflasjon</t>
  </si>
  <si>
    <t>PPR1_06jae_høyere_produksjonsgap</t>
  </si>
  <si>
    <t>PPR1_06jae_lavere_inflasjon</t>
  </si>
  <si>
    <t>PPR3_05jae_høyere_inflasjon</t>
  </si>
  <si>
    <t>PPR3_05jae_sterkere_handelsvridninger</t>
  </si>
  <si>
    <t>PPR3_11gap_lavere_vekst_ute</t>
  </si>
  <si>
    <t>PPR3_11gap_høyere_vekst_ute</t>
  </si>
  <si>
    <t>PPR2_11gap_svakere_vekst_ute</t>
  </si>
  <si>
    <t>PPR2_11gap_høyere_inflasjon</t>
  </si>
  <si>
    <t>PPR1_11gap_sterkere_kronekurs</t>
  </si>
  <si>
    <t>PPR1_11gap_høyere_inflasjon</t>
  </si>
  <si>
    <t>PPR3_10gap_vedvarende_lav_vekst_verden</t>
  </si>
  <si>
    <t>PPR3_10gap_høyere_pris-_og_lønnsvekst</t>
  </si>
  <si>
    <t>PPR2_10gap_vedvarende_uro_Europa</t>
  </si>
  <si>
    <t>PPR2_10gap_mindre_ledige_ressurser</t>
  </si>
  <si>
    <t>PPR1_10gap_lavere_etterspørsel</t>
  </si>
  <si>
    <t>PPR1_10gap_høyere_etterspørsel</t>
  </si>
  <si>
    <t>PPR3_09gap_lavere_inflasjon</t>
  </si>
  <si>
    <t>PPR3_09gap_høyere_etterspørsel</t>
  </si>
  <si>
    <t>PPR2_09gap_lavere_etterspørsel</t>
  </si>
  <si>
    <t>PPR2_09gap_høyere_etterspørsel</t>
  </si>
  <si>
    <t>PPR1_09gap_lavere_etterspørsel</t>
  </si>
  <si>
    <t>PPR1_09gap_høyere_etterspørsel</t>
  </si>
  <si>
    <t>PPR3_08gap_lavere_etterspørsel</t>
  </si>
  <si>
    <t>PPR3_08gap_høyere_etterspørsel</t>
  </si>
  <si>
    <t>PPR2_08gap_lavere_inflasjon</t>
  </si>
  <si>
    <t>PPR2_08gap_høyere_inflasjon</t>
  </si>
  <si>
    <t>PPR1_08gap_lavere_inflasjon</t>
  </si>
  <si>
    <t>PPR1_08gap_høyere_inflasjon</t>
  </si>
  <si>
    <t>PPR3_07gap_høyere_inflasjon</t>
  </si>
  <si>
    <t>PPR3_07gap_lavere_inflasjon</t>
  </si>
  <si>
    <t>PPR2_07gap_høyere_inflasjon</t>
  </si>
  <si>
    <t>PPR2_07gap_lavere_inflasjon</t>
  </si>
  <si>
    <t>PPR1_07gap_høyere_kapasitetsutnytting</t>
  </si>
  <si>
    <t>PPR1_07gap_lavere_inflasjon</t>
  </si>
  <si>
    <t>PPR3_06gap_lavere_inflasjon</t>
  </si>
  <si>
    <t>PPR3_06gap_høyere_inflasjon</t>
  </si>
  <si>
    <t>PPR2_06gap_høyere_inflasjon</t>
  </si>
  <si>
    <t>PPR2_06gap_lavere_inflasjon</t>
  </si>
  <si>
    <t>PPR1_06gap_høyere_produksjonsgap</t>
  </si>
  <si>
    <t>PPR1_06gap_lavere_inflasjon</t>
  </si>
  <si>
    <t>PPR3_05gap_høyere_inflasjon</t>
  </si>
  <si>
    <t>PPR3_05gap_sterkere_handelsvridninger</t>
  </si>
  <si>
    <t>PPR2_12folio_høyere_vekst</t>
  </si>
  <si>
    <t>PPR2_12folio_lavere_vekst</t>
  </si>
  <si>
    <t>PPR1_12folio_lavere_prisvekst_og_kapasitetsutnytting</t>
  </si>
  <si>
    <t>PPR1_12folio_høyere_prisvekst_og_kapasitetsutnytting</t>
  </si>
  <si>
    <t>PPR3_11folio_lavere_vekst_ute</t>
  </si>
  <si>
    <t>PPR3_11folio_høyere_vekst_ute</t>
  </si>
  <si>
    <t>PPR2_11folio_svakere_vekst_ute</t>
  </si>
  <si>
    <t>PPR2_11folio_høyere_inflasjon</t>
  </si>
  <si>
    <t>PPR1_11folio_høyere_inflasjon</t>
  </si>
  <si>
    <t>PPR1_11folio_sterkere_kronekurs</t>
  </si>
  <si>
    <t>PPR3_10folio_høyere_pris-_og_lønnsvekst</t>
  </si>
  <si>
    <t>PPR3_10folio_vedvarende_lav_vekst_verden</t>
  </si>
  <si>
    <t>PPR2_10folio_mindre_ledige_ressurser</t>
  </si>
  <si>
    <t>PPR2_10folio_vedvarende_uro_Europa</t>
  </si>
  <si>
    <t>PPR1_10folio_høyere_etterspørsel</t>
  </si>
  <si>
    <t>PPR1_10folio_lavere_etterspørsel</t>
  </si>
  <si>
    <t>PPR3_09folio_høyere_etterspørsel</t>
  </si>
  <si>
    <t>PPR3_09folio_lavere_inflasjon</t>
  </si>
  <si>
    <t>PPR2_09folio_høyere_etterspørsel</t>
  </si>
  <si>
    <t>PPR2_09folio_lavere_etterspørsel</t>
  </si>
  <si>
    <t>PPR1_09folio_høyere_etterspørsel</t>
  </si>
  <si>
    <t>PPR1_09folio_lavere_etterspørsel</t>
  </si>
  <si>
    <t>PPR3_08folio_høyere_etterspørsel</t>
  </si>
  <si>
    <t>PPR3_08folio_lavere_etterspørsel</t>
  </si>
  <si>
    <t>PPR2_08folio_lavere_inflasjon</t>
  </si>
  <si>
    <t>PPR2_08folio_høyere_inflasjon</t>
  </si>
  <si>
    <t>PPR1_08folio_lavere_inflasjon</t>
  </si>
  <si>
    <t>PPR1_08folio_høyere_inflasjon</t>
  </si>
  <si>
    <t>PPR3_07folio_høyere_inflasjon</t>
  </si>
  <si>
    <t>PPR3_07folio_lavere_inflasjon</t>
  </si>
  <si>
    <t>PPR2_07folio_høyere_inflasjon</t>
  </si>
  <si>
    <t>PPR2_07folio_lavere_inflasjon</t>
  </si>
  <si>
    <t>PPR1_07folio_høyere_kapasitetsutnytting</t>
  </si>
  <si>
    <t>PPR1_07folio_lavere_inflasjon</t>
  </si>
  <si>
    <t>PPR3_06folio_lavere_inflasjon</t>
  </si>
  <si>
    <t>PPR2_06folio_høyere_inflasjon</t>
  </si>
  <si>
    <t>PPR2_06folio_lavere_inflasjon</t>
  </si>
  <si>
    <t>PPR1_06folio_høyere_produksjonsgap</t>
  </si>
  <si>
    <t>PPR1_06folio_lavere_inflasjon</t>
  </si>
  <si>
    <t>PPR3_05folio_høyere_inflasjon</t>
  </si>
  <si>
    <t>PPR3_05folio_sterkere_handelsvridninger</t>
  </si>
  <si>
    <t>Alternative_kongepanel</t>
  </si>
  <si>
    <t>PPR3_06folio_høyere_inflasjon</t>
  </si>
  <si>
    <t>PPR2_09xe_høyere_etterspørsel</t>
  </si>
  <si>
    <t>OBS: Kun alternative rentebaner for de to første PPR-ene i 2012. Siste alternativebane er i PPR2, 2012</t>
  </si>
  <si>
    <t>MISSING</t>
  </si>
  <si>
    <t>PPR3_14folio</t>
  </si>
  <si>
    <t>PPR4_14folio</t>
  </si>
  <si>
    <t>PPR1_15folio</t>
  </si>
  <si>
    <t>PPR2_15folio</t>
  </si>
  <si>
    <t>PPR3_14gap</t>
  </si>
  <si>
    <t>PPR4_14gap</t>
  </si>
  <si>
    <t>PPR1_15gap</t>
  </si>
  <si>
    <t>PPR2_15gap</t>
  </si>
  <si>
    <t>PPR3_14cpi</t>
  </si>
  <si>
    <t>PPR4_14cpi</t>
  </si>
  <si>
    <t>PPR1_15cpi</t>
  </si>
  <si>
    <t>PPR2_15cpi</t>
  </si>
  <si>
    <t>PPR3_14xe</t>
  </si>
  <si>
    <t>PPR4_14xe</t>
  </si>
  <si>
    <t>PPR1_15xe</t>
  </si>
  <si>
    <t>PPR2_15xe</t>
  </si>
  <si>
    <t>i14q3</t>
  </si>
  <si>
    <t>y14q3</t>
  </si>
  <si>
    <t>p14q3</t>
  </si>
  <si>
    <t>i14q4</t>
  </si>
  <si>
    <t>y14q4</t>
  </si>
  <si>
    <t>p14q4</t>
  </si>
  <si>
    <t>i15q1</t>
  </si>
  <si>
    <t>y15q1</t>
  </si>
  <si>
    <t>p15q1</t>
  </si>
  <si>
    <t>i15q2</t>
  </si>
  <si>
    <t>y15q2</t>
  </si>
  <si>
    <t>p15q2</t>
  </si>
  <si>
    <t>PPR3_15cpi</t>
  </si>
  <si>
    <t>PPR3_15xe</t>
  </si>
  <si>
    <t>PPR4_15xe</t>
  </si>
  <si>
    <t>PPR3_15folio</t>
  </si>
  <si>
    <t>PPR4_15folio</t>
  </si>
  <si>
    <t>PPR1_16folio</t>
  </si>
  <si>
    <t>PPR1_16cpi</t>
  </si>
  <si>
    <t>PPR3_15gap</t>
  </si>
  <si>
    <t>PPR4_gap</t>
  </si>
  <si>
    <t>PPR1_16gap</t>
  </si>
  <si>
    <t>PPR4_15cpi</t>
  </si>
  <si>
    <t>PPR1_16xe</t>
  </si>
  <si>
    <t>Legend Name</t>
  </si>
  <si>
    <t>Konsumprisindeks, KPI. 4. Kvartalsendringer. Norges Bank anslag</t>
  </si>
  <si>
    <t>Konsumprisindeks justert for avgiftsendringer og uten energivarer, KPI-JAE. 4 kvartalsendringer. Norges Bank anslag</t>
  </si>
  <si>
    <t>Produksjonsgap. Realtid. Norges Bank anslag</t>
  </si>
  <si>
    <t>Styringsrenten. Norges Bank anslag</t>
  </si>
  <si>
    <t>Series</t>
  </si>
  <si>
    <t>NB.QUA_DPY_PCPIJAE</t>
  </si>
  <si>
    <t>Updated</t>
  </si>
  <si>
    <t>11.01.2016 15:13:26</t>
  </si>
  <si>
    <t>11.01.2016 15:13:24</t>
  </si>
  <si>
    <t>11.01.2016 15:13:30</t>
  </si>
  <si>
    <t>Start</t>
  </si>
  <si>
    <t>01.01.1995</t>
  </si>
  <si>
    <t>01.01.1994</t>
  </si>
  <si>
    <t>End</t>
  </si>
  <si>
    <t>DATEOF(LASTVALUE(NB.QUA_DPY_PCPI),*,CONTAIN,ENDING)</t>
  </si>
  <si>
    <t>DATEOF(LASTVALUE(NB.QUA_DPY_PCPIJAE),*,CONTAIN,ENDING)</t>
  </si>
  <si>
    <t>DATEOF(LASTVALUE(NB.QSA_GAPNB_Y),*,CONTAIN,ENDING)</t>
  </si>
  <si>
    <t>DATEOF(LASTVALUE(NB.QUA_RNFOLIO),*,CONTAIN,ENDING)</t>
  </si>
  <si>
    <t>Frequency</t>
  </si>
  <si>
    <t>QUARTERLY</t>
  </si>
  <si>
    <t>Options</t>
  </si>
  <si>
    <t>IGNORE ON</t>
  </si>
  <si>
    <t>PPR2_16folio</t>
  </si>
  <si>
    <t>PPR3_16folio</t>
  </si>
  <si>
    <t>PPR3_16gap</t>
  </si>
  <si>
    <t>PPR2_16gap</t>
  </si>
  <si>
    <t>PPR3_16cpi</t>
  </si>
  <si>
    <t>PPR2_16cpi</t>
  </si>
  <si>
    <t>PPR2_16xe</t>
  </si>
  <si>
    <t>PPR3_16xe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</si>
</sst>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dd/mm/yyyy;@"/>
    <numFmt numFmtId="166" formatCode="yyyy\-mm\-dd;@"/>
    <numFmt numFmtId="167" formatCode="d/m/yy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080C2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0"/>
      <color rgb="FF668E36"/>
      <name val="Times New Roman"/>
      <family val="1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3" fillId="0" borderId="0"/>
    <xf numFmtId="0" fontId="12" fillId="2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7" fillId="6" borderId="0">
      <alignment horizontal="right"/>
    </xf>
    <xf numFmtId="165" fontId="7" fillId="0" borderId="0"/>
    <xf numFmtId="0" fontId="14" fillId="0" borderId="0"/>
    <xf numFmtId="0" fontId="15" fillId="0" borderId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7" borderId="0"/>
    <xf numFmtId="0" fontId="17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67">
    <xf numFmtId="0" fontId="0" fillId="0" borderId="0" xfId="0"/>
    <xf numFmtId="14" fontId="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/>
    <xf numFmtId="2" fontId="4" fillId="0" borderId="0" xfId="0" applyNumberFormat="1" applyFont="1"/>
    <xf numFmtId="2" fontId="5" fillId="0" borderId="0" xfId="0" applyNumberFormat="1" applyFont="1"/>
    <xf numFmtId="0" fontId="6" fillId="2" borderId="0" xfId="1" applyFill="1"/>
    <xf numFmtId="0" fontId="6" fillId="0" borderId="0" xfId="1"/>
    <xf numFmtId="0" fontId="7" fillId="2" borderId="0" xfId="0" applyFont="1" applyFill="1"/>
    <xf numFmtId="14" fontId="7" fillId="2" borderId="0" xfId="0" applyNumberFormat="1" applyFont="1" applyFill="1"/>
    <xf numFmtId="0" fontId="0" fillId="0" borderId="1" xfId="0" applyBorder="1"/>
    <xf numFmtId="0" fontId="0" fillId="0" borderId="0" xfId="0" quotePrefix="1"/>
    <xf numFmtId="19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applyBorder="1"/>
    <xf numFmtId="0" fontId="8" fillId="3" borderId="0" xfId="2" applyBorder="1"/>
    <xf numFmtId="0" fontId="8" fillId="3" borderId="0" xfId="2"/>
    <xf numFmtId="164" fontId="0" fillId="0" borderId="0" xfId="0" applyNumberFormat="1"/>
    <xf numFmtId="164" fontId="8" fillId="3" borderId="0" xfId="2" applyNumberFormat="1"/>
    <xf numFmtId="164" fontId="7" fillId="2" borderId="0" xfId="0" applyNumberFormat="1" applyFont="1" applyFill="1"/>
    <xf numFmtId="164" fontId="9" fillId="0" borderId="0" xfId="0" applyNumberFormat="1" applyFont="1"/>
    <xf numFmtId="0" fontId="10" fillId="0" borderId="0" xfId="0" applyFont="1"/>
    <xf numFmtId="0" fontId="9" fillId="0" borderId="0" xfId="0" applyFont="1"/>
    <xf numFmtId="0" fontId="0" fillId="4" borderId="0" xfId="0" applyFill="1"/>
    <xf numFmtId="0" fontId="10" fillId="4" borderId="0" xfId="0" applyFont="1" applyFill="1"/>
    <xf numFmtId="0" fontId="4" fillId="4" borderId="0" xfId="0" applyFont="1" applyFill="1"/>
    <xf numFmtId="0" fontId="0" fillId="4" borderId="0" xfId="0" applyFill="1" applyBorder="1"/>
    <xf numFmtId="14" fontId="10" fillId="0" borderId="0" xfId="0" applyNumberFormat="1" applyFont="1"/>
    <xf numFmtId="2" fontId="10" fillId="0" borderId="0" xfId="0" applyNumberFormat="1" applyFont="1"/>
    <xf numFmtId="14" fontId="11" fillId="2" borderId="0" xfId="0" applyNumberFormat="1" applyFont="1" applyFill="1"/>
    <xf numFmtId="0" fontId="0" fillId="0" borderId="2" xfId="0" applyBorder="1"/>
    <xf numFmtId="0" fontId="10" fillId="5" borderId="0" xfId="0" applyFont="1" applyFill="1"/>
    <xf numFmtId="2" fontId="9" fillId="0" borderId="0" xfId="0" applyNumberFormat="1" applyFont="1"/>
    <xf numFmtId="2" fontId="5" fillId="0" borderId="0" xfId="3" applyNumberFormat="1" applyFont="1"/>
    <xf numFmtId="166" fontId="0" fillId="0" borderId="0" xfId="0" applyNumberFormat="1"/>
    <xf numFmtId="166" fontId="0" fillId="0" borderId="0" xfId="0" applyNumberFormat="1" applyFont="1" applyFill="1" applyBorder="1" applyAlignment="1" applyProtection="1"/>
    <xf numFmtId="166" fontId="0" fillId="0" borderId="1" xfId="0" applyNumberFormat="1" applyBorder="1"/>
    <xf numFmtId="2" fontId="5" fillId="0" borderId="0" xfId="18" applyNumberFormat="1" applyFont="1"/>
    <xf numFmtId="0" fontId="2" fillId="9" borderId="0" xfId="17"/>
    <xf numFmtId="2" fontId="5" fillId="0" borderId="0" xfId="18" applyNumberFormat="1" applyFont="1"/>
    <xf numFmtId="2" fontId="5" fillId="0" borderId="0" xfId="18" applyNumberFormat="1" applyFont="1"/>
    <xf numFmtId="167" fontId="2" fillId="9" borderId="0" xfId="17" applyNumberFormat="1"/>
    <xf numFmtId="0" fontId="18" fillId="0" borderId="0" xfId="0" applyFont="1"/>
    <xf numFmtId="167" fontId="18" fillId="0" borderId="0" xfId="0" applyNumberFormat="1" applyFont="1"/>
    <xf numFmtId="166" fontId="17" fillId="8" borderId="0" xfId="16" applyNumberFormat="1"/>
    <xf numFmtId="166" fontId="18" fillId="0" borderId="0" xfId="0" applyNumberFormat="1" applyFont="1"/>
    <xf numFmtId="2" fontId="5" fillId="0" borderId="0" xfId="18" applyNumberFormat="1" applyFont="1"/>
    <xf numFmtId="166" fontId="2" fillId="9" borderId="0" xfId="17" applyNumberFormat="1"/>
    <xf numFmtId="167" fontId="0" fillId="0" borderId="0" xfId="0" applyNumberFormat="1"/>
    <xf numFmtId="167" fontId="17" fillId="8" borderId="0" xfId="16" applyNumberFormat="1"/>
    <xf numFmtId="0" fontId="17" fillId="8" borderId="0" xfId="16"/>
    <xf numFmtId="2" fontId="5" fillId="0" borderId="0" xfId="19" applyNumberFormat="1" applyFont="1"/>
    <xf numFmtId="2" fontId="5" fillId="0" borderId="0" xfId="23" applyNumberFormat="1" applyFont="1"/>
    <xf numFmtId="2" fontId="5" fillId="0" borderId="0" xfId="23" applyNumberFormat="1" applyFont="1"/>
    <xf numFmtId="2" fontId="5" fillId="0" borderId="0" xfId="23" applyNumberFormat="1" applyFont="1"/>
    <xf numFmtId="2" fontId="5" fillId="0" borderId="0" xfId="23" applyNumberFormat="1" applyFont="1"/>
    <xf numFmtId="2" fontId="5" fillId="0" borderId="0" xfId="23" applyNumberFormat="1" applyFont="1"/>
    <xf numFmtId="2" fontId="5" fillId="0" borderId="0" xfId="23" applyNumberFormat="1" applyFont="1"/>
    <xf numFmtId="2" fontId="5" fillId="0" borderId="0" xfId="23" applyNumberFormat="1" applyFont="1"/>
    <xf numFmtId="2" fontId="5" fillId="0" borderId="0" xfId="23" applyNumberFormat="1" applyFont="1"/>
    <xf numFmtId="2" fontId="5" fillId="0" borderId="0" xfId="23" applyNumberFormat="1" applyFont="1" applyFill="1"/>
    <xf numFmtId="2" fontId="9" fillId="0" borderId="0" xfId="23" applyNumberFormat="1" applyFont="1"/>
    <xf numFmtId="2" fontId="9" fillId="0" borderId="0" xfId="18" applyNumberFormat="1" applyFont="1" applyFill="1"/>
    <xf numFmtId="2" fontId="5" fillId="0" borderId="0" xfId="23" applyNumberFormat="1" applyFont="1"/>
    <xf numFmtId="2" fontId="9" fillId="0" borderId="0" xfId="23" applyNumberFormat="1" applyFont="1" applyFill="1"/>
  </cellXfs>
  <cellStyles count="24">
    <cellStyle name="20% - Accent2" xfId="17" builtinId="34"/>
    <cellStyle name="Accent2" xfId="16" builtinId="33"/>
    <cellStyle name="Bad" xfId="2" builtinId="27"/>
    <cellStyle name="Dato" xfId="8"/>
    <cellStyle name="Forside overskrift 1" xfId="9"/>
    <cellStyle name="Forside overskrift 2" xfId="10"/>
    <cellStyle name="Hyperlink 2" xfId="1"/>
    <cellStyle name="Hyperlink 2 2" xfId="6"/>
    <cellStyle name="Kolonne" xfId="7"/>
    <cellStyle name="Normal" xfId="0" builtinId="0"/>
    <cellStyle name="Normal 2" xfId="11"/>
    <cellStyle name="Normal 3" xfId="5"/>
    <cellStyle name="Normal 3 2" xfId="19"/>
    <cellStyle name="Normal 4" xfId="12"/>
    <cellStyle name="Normal 4 2" xfId="20"/>
    <cellStyle name="Normal 5" xfId="13"/>
    <cellStyle name="Normal 5 2" xfId="21"/>
    <cellStyle name="Normal 6" xfId="3"/>
    <cellStyle name="Normal 7" xfId="18"/>
    <cellStyle name="Normal 8" xfId="14"/>
    <cellStyle name="Normal 8 2" xfId="22"/>
    <cellStyle name="Normal 9" xfId="23"/>
    <cellStyle name="Rad" xfId="15"/>
    <cellStyle name="Tabelltittel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FAME/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86"/>
  <sheetViews>
    <sheetView tabSelected="1" zoomScale="80" zoomScaleNormal="80" workbookViewId="0">
      <pane xSplit="1" topLeftCell="EC1" activePane="topRight" state="frozen"/>
      <selection pane="topRight" activeCell="EY44" sqref="EY44"/>
    </sheetView>
  </sheetViews>
  <sheetFormatPr defaultColWidth="13.7109375" defaultRowHeight="12.75" x14ac:dyDescent="0.2"/>
  <cols>
    <col min="1" max="1" width="13.7109375" style="36"/>
    <col min="27" max="28" width="13.7109375" style="25"/>
    <col min="154" max="154" width="19.5703125" customWidth="1"/>
    <col min="166" max="166" width="13.7109375" style="4"/>
    <col min="167" max="173" width="13.7109375" style="2"/>
  </cols>
  <sheetData>
    <row r="1" spans="1:177" ht="15" x14ac:dyDescent="0.25">
      <c r="A1" s="3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5" t="s">
        <v>26</v>
      </c>
      <c r="AB1" s="25" t="s">
        <v>27</v>
      </c>
      <c r="AC1" t="s">
        <v>28</v>
      </c>
      <c r="AD1" t="s">
        <v>29</v>
      </c>
      <c r="AE1" s="24" t="s">
        <v>443</v>
      </c>
      <c r="AF1" s="24" t="s">
        <v>444</v>
      </c>
      <c r="AG1" s="24" t="s">
        <v>445</v>
      </c>
      <c r="AH1" s="24" t="s">
        <v>446</v>
      </c>
      <c r="AI1" s="24" t="s">
        <v>474</v>
      </c>
      <c r="AJ1" s="24" t="s">
        <v>475</v>
      </c>
      <c r="AK1" s="24" t="s">
        <v>476</v>
      </c>
      <c r="AL1" s="24" t="s">
        <v>506</v>
      </c>
      <c r="AM1" s="24" t="s">
        <v>507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s="24" t="s">
        <v>447</v>
      </c>
      <c r="BR1" s="24" t="s">
        <v>448</v>
      </c>
      <c r="BS1" s="24" t="s">
        <v>449</v>
      </c>
      <c r="BT1" s="24" t="s">
        <v>450</v>
      </c>
      <c r="BU1" t="s">
        <v>478</v>
      </c>
      <c r="BV1" t="s">
        <v>479</v>
      </c>
      <c r="BW1" t="s">
        <v>480</v>
      </c>
      <c r="BX1" t="s">
        <v>509</v>
      </c>
      <c r="BY1" t="s">
        <v>508</v>
      </c>
      <c r="BZ1" t="s">
        <v>59</v>
      </c>
      <c r="CA1" t="s">
        <v>60</v>
      </c>
      <c r="CB1" t="s">
        <v>61</v>
      </c>
      <c r="CC1" t="s">
        <v>62</v>
      </c>
      <c r="CD1" t="s">
        <v>63</v>
      </c>
      <c r="CE1" t="s">
        <v>64</v>
      </c>
      <c r="CF1" t="s">
        <v>65</v>
      </c>
      <c r="CG1" t="s">
        <v>66</v>
      </c>
      <c r="CH1" t="s">
        <v>67</v>
      </c>
      <c r="CI1" t="s">
        <v>68</v>
      </c>
      <c r="CJ1" t="s">
        <v>69</v>
      </c>
      <c r="CK1" t="s">
        <v>70</v>
      </c>
      <c r="CL1" t="s">
        <v>71</v>
      </c>
      <c r="CM1" t="s">
        <v>72</v>
      </c>
      <c r="CN1" t="s">
        <v>73</v>
      </c>
      <c r="CO1" t="s">
        <v>74</v>
      </c>
      <c r="CP1" t="s">
        <v>75</v>
      </c>
      <c r="CQ1" t="s">
        <v>76</v>
      </c>
      <c r="CR1" t="s">
        <v>77</v>
      </c>
      <c r="CS1" t="s">
        <v>78</v>
      </c>
      <c r="CT1" t="s">
        <v>79</v>
      </c>
      <c r="CU1" t="s">
        <v>80</v>
      </c>
      <c r="CV1" t="s">
        <v>81</v>
      </c>
      <c r="CW1" t="s">
        <v>82</v>
      </c>
      <c r="CX1" t="s">
        <v>83</v>
      </c>
      <c r="CY1" t="s">
        <v>84</v>
      </c>
      <c r="CZ1" t="s">
        <v>85</v>
      </c>
      <c r="DA1" s="24" t="s">
        <v>451</v>
      </c>
      <c r="DB1" s="24" t="s">
        <v>452</v>
      </c>
      <c r="DC1" s="24" t="s">
        <v>453</v>
      </c>
      <c r="DD1" s="24" t="s">
        <v>454</v>
      </c>
      <c r="DE1" s="24" t="s">
        <v>471</v>
      </c>
      <c r="DF1" s="24" t="s">
        <v>481</v>
      </c>
      <c r="DG1" s="24" t="s">
        <v>477</v>
      </c>
      <c r="DH1" s="24" t="s">
        <v>511</v>
      </c>
      <c r="DI1" s="24" t="s">
        <v>510</v>
      </c>
      <c r="DJ1" t="s">
        <v>86</v>
      </c>
      <c r="DK1" t="s">
        <v>87</v>
      </c>
      <c r="DL1" t="s">
        <v>88</v>
      </c>
      <c r="DM1" t="s">
        <v>89</v>
      </c>
      <c r="DN1" t="s">
        <v>90</v>
      </c>
      <c r="DO1" t="s">
        <v>91</v>
      </c>
      <c r="DP1" t="s">
        <v>92</v>
      </c>
      <c r="DQ1" t="s">
        <v>93</v>
      </c>
      <c r="DR1" s="18" t="s">
        <v>292</v>
      </c>
      <c r="DS1" t="s">
        <v>293</v>
      </c>
      <c r="DT1" t="s">
        <v>294</v>
      </c>
      <c r="DU1" t="s">
        <v>295</v>
      </c>
      <c r="DV1" t="s">
        <v>296</v>
      </c>
      <c r="DW1" t="s">
        <v>297</v>
      </c>
      <c r="DX1" t="s">
        <v>298</v>
      </c>
      <c r="DY1" t="s">
        <v>299</v>
      </c>
      <c r="DZ1" t="s">
        <v>300</v>
      </c>
      <c r="EA1" t="s">
        <v>301</v>
      </c>
      <c r="EB1" t="s">
        <v>302</v>
      </c>
      <c r="EC1" t="s">
        <v>303</v>
      </c>
      <c r="ED1" t="s">
        <v>304</v>
      </c>
      <c r="EE1" t="s">
        <v>305</v>
      </c>
      <c r="EF1" t="s">
        <v>306</v>
      </c>
      <c r="EG1" t="s">
        <v>307</v>
      </c>
      <c r="EH1" s="18" t="s">
        <v>308</v>
      </c>
      <c r="EI1" t="s">
        <v>309</v>
      </c>
      <c r="EJ1" t="s">
        <v>310</v>
      </c>
      <c r="EK1" t="s">
        <v>311</v>
      </c>
      <c r="EL1" t="s">
        <v>312</v>
      </c>
      <c r="EM1" s="24" t="s">
        <v>455</v>
      </c>
      <c r="EN1" s="24" t="s">
        <v>456</v>
      </c>
      <c r="EO1" s="24" t="s">
        <v>457</v>
      </c>
      <c r="EP1" s="24" t="s">
        <v>458</v>
      </c>
      <c r="EQ1" s="24" t="s">
        <v>472</v>
      </c>
      <c r="ER1" s="24" t="s">
        <v>473</v>
      </c>
      <c r="ES1" s="24" t="s">
        <v>482</v>
      </c>
      <c r="ET1" s="24" t="s">
        <v>512</v>
      </c>
      <c r="EU1" s="24" t="s">
        <v>513</v>
      </c>
      <c r="EV1" s="24"/>
      <c r="EW1" t="s">
        <v>97</v>
      </c>
      <c r="EX1" t="s">
        <v>98</v>
      </c>
      <c r="EY1" t="s">
        <v>99</v>
      </c>
      <c r="EZ1" t="s">
        <v>100</v>
      </c>
      <c r="FA1" t="s">
        <v>154</v>
      </c>
      <c r="FB1" t="s">
        <v>101</v>
      </c>
      <c r="FC1" t="s">
        <v>102</v>
      </c>
      <c r="FD1" t="s">
        <v>103</v>
      </c>
      <c r="FE1" t="s">
        <v>104</v>
      </c>
      <c r="FF1" t="s">
        <v>170</v>
      </c>
      <c r="FG1" t="s">
        <v>171</v>
      </c>
      <c r="FH1" t="s">
        <v>106</v>
      </c>
      <c r="FI1" t="s">
        <v>121</v>
      </c>
      <c r="FJ1" t="s">
        <v>122</v>
      </c>
      <c r="FK1" t="s">
        <v>123</v>
      </c>
      <c r="FL1" t="s">
        <v>126</v>
      </c>
      <c r="FM1" t="s">
        <v>127</v>
      </c>
      <c r="FN1" t="s">
        <v>128</v>
      </c>
      <c r="FO1" t="s">
        <v>129</v>
      </c>
      <c r="FP1" t="s">
        <v>130</v>
      </c>
      <c r="FQ1" t="s">
        <v>131</v>
      </c>
      <c r="FR1" t="s">
        <v>134</v>
      </c>
      <c r="FS1" t="s">
        <v>132</v>
      </c>
      <c r="FT1" s="9" t="s">
        <v>94</v>
      </c>
      <c r="FU1" s="9" t="s">
        <v>95</v>
      </c>
    </row>
    <row r="2" spans="1:177" x14ac:dyDescent="0.2">
      <c r="A2" s="37">
        <v>38077</v>
      </c>
      <c r="EW2">
        <v>2.0194999999999999</v>
      </c>
      <c r="EX2">
        <v>-1.4</v>
      </c>
      <c r="EY2">
        <v>-1.399825021872261</v>
      </c>
      <c r="EZ2">
        <v>9.2336103416434903E-2</v>
      </c>
      <c r="FA2">
        <v>99.440429687176263</v>
      </c>
      <c r="FB2">
        <v>98.171999999999997</v>
      </c>
      <c r="FC2">
        <v>3.8959999999999999</v>
      </c>
      <c r="FD2">
        <v>554315</v>
      </c>
      <c r="FE2">
        <v>426311.08339593298</v>
      </c>
      <c r="FF2">
        <v>86.351561705888159</v>
      </c>
      <c r="FG2">
        <v>1114791.489921602</v>
      </c>
      <c r="FH2">
        <v>91</v>
      </c>
      <c r="FI2" s="5">
        <v>11.95</v>
      </c>
      <c r="FJ2" s="5">
        <v>8.01</v>
      </c>
      <c r="FK2" s="5">
        <v>22.39</v>
      </c>
      <c r="FL2" s="5">
        <v>12.23</v>
      </c>
      <c r="FM2" s="5">
        <v>8.61</v>
      </c>
      <c r="FN2" s="5">
        <v>16.57</v>
      </c>
      <c r="FO2" s="5">
        <v>-10.18</v>
      </c>
      <c r="FP2" s="5">
        <v>-8.99</v>
      </c>
      <c r="FQ2" s="5">
        <v>-27.72</v>
      </c>
      <c r="FR2" s="5">
        <v>149.66999999999999</v>
      </c>
      <c r="FS2" s="5">
        <v>11.14</v>
      </c>
      <c r="FT2" s="5">
        <v>11.1</v>
      </c>
      <c r="FU2" s="5">
        <v>9.2899999999999991</v>
      </c>
    </row>
    <row r="3" spans="1:177" x14ac:dyDescent="0.2">
      <c r="A3" s="37">
        <v>38168</v>
      </c>
      <c r="EW3">
        <v>1.75</v>
      </c>
      <c r="EX3">
        <v>-1.2</v>
      </c>
      <c r="EY3">
        <v>0.86032028469750776</v>
      </c>
      <c r="EZ3">
        <v>0.21415441176471101</v>
      </c>
      <c r="FA3">
        <v>99.794201135256031</v>
      </c>
      <c r="FB3">
        <v>94.907499999999999</v>
      </c>
      <c r="FC3">
        <v>3.8919999999999999</v>
      </c>
      <c r="FD3">
        <v>555922</v>
      </c>
      <c r="FE3">
        <v>427331.94941899198</v>
      </c>
      <c r="FF3">
        <v>87.591738842552871</v>
      </c>
      <c r="FG3">
        <v>1148991.7378574531</v>
      </c>
      <c r="FH3">
        <v>92.4</v>
      </c>
      <c r="FI3" s="5">
        <v>12.78</v>
      </c>
      <c r="FJ3" s="5">
        <v>9.2200000000000006</v>
      </c>
      <c r="FK3" s="5">
        <v>23.43</v>
      </c>
      <c r="FL3" s="5">
        <v>11.85</v>
      </c>
      <c r="FM3" s="5">
        <v>8.0399999999999991</v>
      </c>
      <c r="FN3" s="5">
        <v>17.05</v>
      </c>
      <c r="FO3" s="5">
        <v>-8.92</v>
      </c>
      <c r="FP3" s="5">
        <v>-7.98</v>
      </c>
      <c r="FQ3" s="5">
        <v>-27.28</v>
      </c>
      <c r="FR3" s="5">
        <v>151.54</v>
      </c>
      <c r="FS3" s="5">
        <v>11.72</v>
      </c>
      <c r="FT3" s="5">
        <v>11.8</v>
      </c>
      <c r="FU3" s="5">
        <v>11.68</v>
      </c>
    </row>
    <row r="4" spans="1:177" x14ac:dyDescent="0.2">
      <c r="A4" s="37">
        <v>38260</v>
      </c>
      <c r="EW4">
        <v>1.75</v>
      </c>
      <c r="EX4">
        <v>-0.9</v>
      </c>
      <c r="EY4">
        <v>1.19017857142857</v>
      </c>
      <c r="EZ4">
        <v>0.276581817511312</v>
      </c>
      <c r="FA4">
        <v>100.13654563920301</v>
      </c>
      <c r="FB4">
        <v>96.0518</v>
      </c>
      <c r="FC4">
        <v>3.84</v>
      </c>
      <c r="FD4">
        <v>552221</v>
      </c>
      <c r="FE4">
        <v>434728.32986556698</v>
      </c>
      <c r="FF4">
        <v>88.1273933650548</v>
      </c>
      <c r="FG4">
        <v>1175587.8012500901</v>
      </c>
      <c r="FH4">
        <v>92.6</v>
      </c>
      <c r="FI4" s="5">
        <v>12.56</v>
      </c>
      <c r="FJ4" s="5">
        <v>9.25</v>
      </c>
      <c r="FK4" s="5">
        <v>23.36</v>
      </c>
      <c r="FL4" s="5">
        <v>13.22</v>
      </c>
      <c r="FM4" s="5">
        <v>9.14</v>
      </c>
      <c r="FN4" s="5">
        <v>19.48</v>
      </c>
      <c r="FO4" s="5">
        <v>-7.95</v>
      </c>
      <c r="FP4" s="5">
        <v>-7.25</v>
      </c>
      <c r="FQ4" s="5">
        <v>-27.07</v>
      </c>
      <c r="FR4" s="5">
        <v>152.36000000000001</v>
      </c>
      <c r="FS4" s="5">
        <v>11.11</v>
      </c>
      <c r="FT4" s="5">
        <v>11.1</v>
      </c>
      <c r="FU4" s="5">
        <v>12.22</v>
      </c>
    </row>
    <row r="5" spans="1:177" x14ac:dyDescent="0.2">
      <c r="A5" s="37">
        <v>38352</v>
      </c>
      <c r="EW5">
        <v>1.75</v>
      </c>
      <c r="EX5">
        <v>-0.7</v>
      </c>
      <c r="EY5">
        <v>1.244079514453543</v>
      </c>
      <c r="EZ5">
        <v>0.85911602209944904</v>
      </c>
      <c r="FA5">
        <v>100.620573980562</v>
      </c>
      <c r="FB5">
        <v>93.107399999999998</v>
      </c>
      <c r="FC5">
        <v>3.8039999999999998</v>
      </c>
      <c r="FD5">
        <v>557838</v>
      </c>
      <c r="FE5">
        <v>439425.907161507</v>
      </c>
      <c r="FF5">
        <v>88.688015884146409</v>
      </c>
      <c r="FG5">
        <v>1211095.1647487148</v>
      </c>
      <c r="FH5">
        <v>93.6</v>
      </c>
      <c r="FI5" s="5">
        <v>9.34</v>
      </c>
      <c r="FJ5" s="5">
        <v>6.27</v>
      </c>
      <c r="FK5" s="5">
        <v>20.14</v>
      </c>
      <c r="FL5" s="5">
        <v>13.74</v>
      </c>
      <c r="FM5" s="5">
        <v>9.59</v>
      </c>
      <c r="FN5" s="5">
        <v>21.07</v>
      </c>
      <c r="FO5" s="5">
        <v>-4.0999999999999996</v>
      </c>
      <c r="FP5" s="5">
        <v>-4.18</v>
      </c>
      <c r="FQ5" s="5">
        <v>-24.46</v>
      </c>
      <c r="FR5" s="5">
        <v>150.01</v>
      </c>
      <c r="FS5" s="5">
        <v>11.28</v>
      </c>
      <c r="FT5" s="5">
        <v>11.4</v>
      </c>
      <c r="FU5" s="5">
        <v>10.4</v>
      </c>
    </row>
    <row r="6" spans="1:177" x14ac:dyDescent="0.2">
      <c r="A6" s="37">
        <v>38442</v>
      </c>
      <c r="EW6">
        <v>1.75</v>
      </c>
      <c r="EX6">
        <v>-0.4</v>
      </c>
      <c r="EY6">
        <v>1.005323868677902</v>
      </c>
      <c r="EZ6">
        <v>0.73800738007379096</v>
      </c>
      <c r="FA6">
        <v>100.91764410985533</v>
      </c>
      <c r="FB6">
        <v>93.629199999999997</v>
      </c>
      <c r="FC6">
        <v>3.6779999999999999</v>
      </c>
      <c r="FD6">
        <v>561859</v>
      </c>
      <c r="FE6">
        <v>441411.11971149402</v>
      </c>
      <c r="FF6">
        <v>90.041302924850001</v>
      </c>
      <c r="FG6">
        <v>1241191.5743431868</v>
      </c>
      <c r="FH6">
        <v>97.5</v>
      </c>
      <c r="FI6" s="5">
        <v>10.6</v>
      </c>
      <c r="FJ6" s="5">
        <v>7.78</v>
      </c>
      <c r="FK6" s="5">
        <v>21.36</v>
      </c>
      <c r="FL6" s="5">
        <v>13.1</v>
      </c>
      <c r="FM6" s="5">
        <v>9</v>
      </c>
      <c r="FN6" s="5">
        <v>21.43</v>
      </c>
      <c r="FO6" s="5">
        <v>-3.32</v>
      </c>
      <c r="FP6" s="5">
        <v>-4.1900000000000004</v>
      </c>
      <c r="FQ6" s="5">
        <v>-24.27</v>
      </c>
      <c r="FR6" s="5">
        <v>152.24</v>
      </c>
      <c r="FS6" s="5">
        <v>11.34</v>
      </c>
      <c r="FT6" s="5">
        <v>11.5</v>
      </c>
      <c r="FU6" s="5">
        <v>9.19</v>
      </c>
    </row>
    <row r="7" spans="1:177" x14ac:dyDescent="0.2">
      <c r="A7" s="37">
        <v>38533</v>
      </c>
      <c r="EW7">
        <v>1.75</v>
      </c>
      <c r="EX7">
        <v>-0.1</v>
      </c>
      <c r="EY7">
        <v>1.5286635440648424</v>
      </c>
      <c r="EZ7">
        <v>1.00886887456091</v>
      </c>
      <c r="FA7">
        <v>101.27770640623834</v>
      </c>
      <c r="FB7">
        <v>92.130300000000005</v>
      </c>
      <c r="FC7">
        <v>3.5710000000000002</v>
      </c>
      <c r="FD7">
        <v>569193</v>
      </c>
      <c r="FE7">
        <v>450786.97253679699</v>
      </c>
      <c r="FF7">
        <v>90.772456514374923</v>
      </c>
      <c r="FG7">
        <v>1285972.4211888437</v>
      </c>
      <c r="FH7">
        <v>100.2</v>
      </c>
      <c r="FI7" s="5">
        <v>10.1</v>
      </c>
      <c r="FJ7" s="5">
        <v>7.68</v>
      </c>
      <c r="FK7" s="5">
        <v>20.8</v>
      </c>
      <c r="FL7" s="5">
        <v>11.92</v>
      </c>
      <c r="FM7" s="5">
        <v>7.92</v>
      </c>
      <c r="FN7" s="5">
        <v>21.13</v>
      </c>
      <c r="FO7" s="5">
        <v>9.4700000000000006</v>
      </c>
      <c r="FP7" s="5">
        <v>6.53</v>
      </c>
      <c r="FQ7" s="5">
        <v>-14.18</v>
      </c>
      <c r="FR7" s="5">
        <v>152.69</v>
      </c>
      <c r="FS7" s="5">
        <v>11.92</v>
      </c>
      <c r="FT7" s="5">
        <v>12</v>
      </c>
      <c r="FU7" s="5">
        <v>8.94</v>
      </c>
    </row>
    <row r="8" spans="1:177" x14ac:dyDescent="0.2">
      <c r="A8" s="37">
        <v>38625</v>
      </c>
      <c r="EW8">
        <v>2</v>
      </c>
      <c r="EX8">
        <v>0.2</v>
      </c>
      <c r="EY8">
        <v>1.7647110726796256</v>
      </c>
      <c r="EZ8">
        <v>1.22555554534003</v>
      </c>
      <c r="FA8">
        <v>101.95200061736433</v>
      </c>
      <c r="FB8">
        <v>90.685900000000004</v>
      </c>
      <c r="FC8">
        <v>3.4489999999999998</v>
      </c>
      <c r="FD8">
        <v>572476</v>
      </c>
      <c r="FE8">
        <v>451080.20869164</v>
      </c>
      <c r="FF8">
        <v>92.176832534240745</v>
      </c>
      <c r="FG8">
        <v>1324213.0876210278</v>
      </c>
      <c r="FH8">
        <v>101.1</v>
      </c>
      <c r="FI8" s="5">
        <v>10.58</v>
      </c>
      <c r="FJ8" s="5">
        <v>8.51</v>
      </c>
      <c r="FK8" s="5">
        <v>21.2</v>
      </c>
      <c r="FL8" s="5">
        <v>12.02</v>
      </c>
      <c r="FM8" s="5">
        <v>8.25</v>
      </c>
      <c r="FN8" s="5">
        <v>22.23</v>
      </c>
      <c r="FO8" s="5">
        <v>9.52</v>
      </c>
      <c r="FP8" s="5">
        <v>4.71</v>
      </c>
      <c r="FQ8" s="5">
        <v>-14.06</v>
      </c>
      <c r="FR8" s="5">
        <v>154.16</v>
      </c>
      <c r="FS8" s="5">
        <v>12.64</v>
      </c>
      <c r="FT8" s="5">
        <v>12.7</v>
      </c>
      <c r="FU8" s="5">
        <v>8.6199999999999992</v>
      </c>
    </row>
    <row r="9" spans="1:177" x14ac:dyDescent="0.2">
      <c r="A9" s="37">
        <v>38717</v>
      </c>
      <c r="B9" s="23">
        <v>2.2000000000000002</v>
      </c>
      <c r="I9" s="24"/>
      <c r="AN9" s="23">
        <v>0.7</v>
      </c>
      <c r="DJ9" s="23">
        <v>1.2</v>
      </c>
      <c r="EW9">
        <v>2.1602000000000001</v>
      </c>
      <c r="EX9">
        <v>0.5</v>
      </c>
      <c r="EY9">
        <v>1.7852597579278977</v>
      </c>
      <c r="EZ9">
        <v>1.0654323354605499</v>
      </c>
      <c r="FA9">
        <v>102.43987116615567</v>
      </c>
      <c r="FB9">
        <v>91.036100000000005</v>
      </c>
      <c r="FC9">
        <v>3.294</v>
      </c>
      <c r="FD9">
        <v>574215</v>
      </c>
      <c r="FE9">
        <v>460938.67119413399</v>
      </c>
      <c r="FF9">
        <v>93.78467008924946</v>
      </c>
      <c r="FG9">
        <v>1373921.0327930578</v>
      </c>
      <c r="FH9">
        <v>101.2</v>
      </c>
      <c r="FI9" s="5">
        <v>14.14</v>
      </c>
      <c r="FJ9" s="5">
        <v>11.71</v>
      </c>
      <c r="FK9" s="5">
        <v>24.78</v>
      </c>
      <c r="FL9" s="5">
        <v>13.16</v>
      </c>
      <c r="FM9" s="5">
        <v>9.5399999999999991</v>
      </c>
      <c r="FN9" s="5">
        <v>24.55</v>
      </c>
      <c r="FO9" s="5">
        <v>30.52</v>
      </c>
      <c r="FP9" s="5">
        <v>20.99</v>
      </c>
      <c r="FQ9" s="5">
        <v>3.64</v>
      </c>
      <c r="FR9" s="5">
        <v>158.94</v>
      </c>
      <c r="FS9" s="5">
        <v>13.44</v>
      </c>
      <c r="FT9" s="5">
        <v>13.4</v>
      </c>
      <c r="FU9" s="5">
        <v>9.06</v>
      </c>
    </row>
    <row r="10" spans="1:177" x14ac:dyDescent="0.2">
      <c r="A10" s="37">
        <v>38807</v>
      </c>
      <c r="B10">
        <v>2.4</v>
      </c>
      <c r="C10" s="23">
        <v>2.2999999999999998</v>
      </c>
      <c r="AN10">
        <v>0.86</v>
      </c>
      <c r="AO10" s="23">
        <v>0.73</v>
      </c>
      <c r="DJ10">
        <v>1.6</v>
      </c>
      <c r="DK10" s="23">
        <v>1.1299999999999999</v>
      </c>
      <c r="EW10">
        <v>2.2923</v>
      </c>
      <c r="EX10">
        <v>0.65</v>
      </c>
      <c r="EY10">
        <v>2.2260680119121923</v>
      </c>
      <c r="EZ10">
        <v>0.91575091575091305</v>
      </c>
      <c r="FA10">
        <v>102.76981452769967</v>
      </c>
      <c r="FB10">
        <v>92.884299999999996</v>
      </c>
      <c r="FC10">
        <v>2.9079999999999999</v>
      </c>
      <c r="FD10">
        <v>575058</v>
      </c>
      <c r="FE10">
        <v>465717.879882359</v>
      </c>
      <c r="FF10">
        <v>93.435883373402149</v>
      </c>
      <c r="FG10">
        <v>1408613.3743283122</v>
      </c>
      <c r="FH10">
        <v>107.5</v>
      </c>
      <c r="FI10" s="5">
        <v>11.91</v>
      </c>
      <c r="FJ10" s="5">
        <v>9.44</v>
      </c>
      <c r="FK10" s="5">
        <v>22.47</v>
      </c>
      <c r="FL10" s="5">
        <v>12.79</v>
      </c>
      <c r="FM10" s="5">
        <v>9.34</v>
      </c>
      <c r="FN10" s="5">
        <v>25.23</v>
      </c>
      <c r="FO10" s="5">
        <v>28.99</v>
      </c>
      <c r="FP10" s="5">
        <v>16.11</v>
      </c>
      <c r="FQ10" s="5">
        <v>3.6</v>
      </c>
      <c r="FR10" s="5">
        <v>157.82</v>
      </c>
      <c r="FS10" s="5">
        <v>13.49</v>
      </c>
      <c r="FT10" s="5">
        <v>13.5</v>
      </c>
      <c r="FU10" s="5">
        <v>9.89</v>
      </c>
    </row>
    <row r="11" spans="1:177" x14ac:dyDescent="0.2">
      <c r="A11" s="37">
        <v>38898</v>
      </c>
      <c r="B11">
        <v>2.6</v>
      </c>
      <c r="C11">
        <v>2.54</v>
      </c>
      <c r="D11" s="23">
        <v>2.59</v>
      </c>
      <c r="AN11">
        <v>0.95</v>
      </c>
      <c r="AO11">
        <v>0.97</v>
      </c>
      <c r="AP11" s="23">
        <v>1.0900000000000001</v>
      </c>
      <c r="BZ11" s="23">
        <v>2.35</v>
      </c>
      <c r="DJ11">
        <v>1.6</v>
      </c>
      <c r="DK11">
        <v>1.25</v>
      </c>
      <c r="DL11" s="23">
        <v>0.96</v>
      </c>
      <c r="EW11">
        <v>2.5905</v>
      </c>
      <c r="EX11">
        <v>1.05</v>
      </c>
      <c r="EY11">
        <v>2.3744569939183355</v>
      </c>
      <c r="EZ11">
        <v>0.78722998556290902</v>
      </c>
      <c r="FA11">
        <v>103.36663644770535</v>
      </c>
      <c r="FB11">
        <v>89.819100000000006</v>
      </c>
      <c r="FC11">
        <v>2.7309999999999999</v>
      </c>
      <c r="FD11">
        <v>580022</v>
      </c>
      <c r="FE11">
        <v>467568.44030315202</v>
      </c>
      <c r="FF11">
        <v>94.954372724026413</v>
      </c>
      <c r="FG11">
        <v>1451950.5057715557</v>
      </c>
      <c r="FH11">
        <v>112.8</v>
      </c>
      <c r="FI11" s="5">
        <v>14.89</v>
      </c>
      <c r="FJ11" s="5">
        <v>12.04</v>
      </c>
      <c r="FK11" s="5">
        <v>25.46</v>
      </c>
      <c r="FL11" s="5">
        <v>15.16</v>
      </c>
      <c r="FM11" s="5">
        <v>11.42</v>
      </c>
      <c r="FN11" s="5">
        <v>29.14</v>
      </c>
      <c r="FO11" s="5">
        <v>37.54</v>
      </c>
      <c r="FP11" s="5">
        <v>21.04</v>
      </c>
      <c r="FQ11" s="5">
        <v>12.28</v>
      </c>
      <c r="FR11" s="5">
        <v>162.1</v>
      </c>
      <c r="FS11" s="5">
        <v>12.91</v>
      </c>
      <c r="FT11" s="5">
        <v>12.9</v>
      </c>
      <c r="FU11" s="5">
        <v>12.98</v>
      </c>
    </row>
    <row r="12" spans="1:177" x14ac:dyDescent="0.2">
      <c r="A12" s="37">
        <v>38990</v>
      </c>
      <c r="B12">
        <v>2.8</v>
      </c>
      <c r="C12">
        <v>2.79</v>
      </c>
      <c r="D12">
        <v>2.88</v>
      </c>
      <c r="AN12">
        <v>1.01</v>
      </c>
      <c r="AO12">
        <v>1.1599999999999999</v>
      </c>
      <c r="AP12">
        <v>1.37</v>
      </c>
      <c r="AQ12" s="23">
        <v>1.7</v>
      </c>
      <c r="BZ12">
        <v>1.94</v>
      </c>
      <c r="CA12" s="14"/>
      <c r="DJ12">
        <v>1.7</v>
      </c>
      <c r="DK12">
        <v>1.38</v>
      </c>
      <c r="DL12">
        <v>1.01</v>
      </c>
      <c r="EW12">
        <v>2.8731</v>
      </c>
      <c r="EX12">
        <v>1.45</v>
      </c>
      <c r="EY12">
        <v>2.2257289760953132</v>
      </c>
      <c r="EZ12">
        <v>0.51498637602180897</v>
      </c>
      <c r="FA12">
        <v>103.87679315841532</v>
      </c>
      <c r="FB12">
        <v>92.218299999999999</v>
      </c>
      <c r="FC12">
        <v>2.5219999999999998</v>
      </c>
      <c r="FD12">
        <v>584286</v>
      </c>
      <c r="FE12">
        <v>471206.36255997902</v>
      </c>
      <c r="FF12">
        <v>95.602239046089878</v>
      </c>
      <c r="FG12">
        <v>1495474.7440384235</v>
      </c>
      <c r="FH12">
        <v>116.5</v>
      </c>
      <c r="FI12" s="5">
        <v>15.8</v>
      </c>
      <c r="FJ12" s="5">
        <v>12.54</v>
      </c>
      <c r="FK12" s="5">
        <v>26.42</v>
      </c>
      <c r="FL12" s="5">
        <v>17.260000000000002</v>
      </c>
      <c r="FM12" s="5">
        <v>13.01</v>
      </c>
      <c r="FN12" s="5">
        <v>32.950000000000003</v>
      </c>
      <c r="FO12" s="5">
        <v>35.26</v>
      </c>
      <c r="FP12" s="5">
        <v>16.48</v>
      </c>
      <c r="FQ12" s="5">
        <v>12.14</v>
      </c>
      <c r="FR12" s="5">
        <v>164.4</v>
      </c>
      <c r="FS12" s="5">
        <v>12.93</v>
      </c>
      <c r="FT12" s="5">
        <v>12.9</v>
      </c>
      <c r="FU12" s="5">
        <v>16</v>
      </c>
    </row>
    <row r="13" spans="1:177" x14ac:dyDescent="0.2">
      <c r="A13" s="37">
        <v>39082</v>
      </c>
      <c r="B13">
        <v>3</v>
      </c>
      <c r="C13">
        <v>3.02</v>
      </c>
      <c r="D13">
        <v>3.17</v>
      </c>
      <c r="E13" s="23">
        <v>3.19</v>
      </c>
      <c r="AN13">
        <v>1.04</v>
      </c>
      <c r="AO13">
        <v>1.27</v>
      </c>
      <c r="AP13">
        <v>1.5</v>
      </c>
      <c r="AQ13" s="24">
        <v>2.02</v>
      </c>
      <c r="BZ13">
        <v>2.48</v>
      </c>
      <c r="CA13" s="14">
        <v>2.57</v>
      </c>
      <c r="DJ13">
        <v>1.7</v>
      </c>
      <c r="DK13">
        <v>1.38</v>
      </c>
      <c r="DL13">
        <v>1.2</v>
      </c>
      <c r="DM13" s="23">
        <v>0.76</v>
      </c>
      <c r="EW13">
        <v>3.1983999999999999</v>
      </c>
      <c r="EX13">
        <v>2.1</v>
      </c>
      <c r="EY13">
        <v>2.5007114092802314</v>
      </c>
      <c r="EZ13">
        <v>0.84281842818427799</v>
      </c>
      <c r="FA13">
        <v>104.13871764680434</v>
      </c>
      <c r="FB13">
        <v>94.728899999999996</v>
      </c>
      <c r="FC13">
        <v>2.2829999999999999</v>
      </c>
      <c r="FD13">
        <v>594032</v>
      </c>
      <c r="FE13">
        <v>486500.37563059398</v>
      </c>
      <c r="FF13">
        <v>96.342794172750004</v>
      </c>
      <c r="FG13">
        <v>1544184.231856491</v>
      </c>
      <c r="FH13">
        <v>117.9</v>
      </c>
      <c r="FI13" s="5">
        <v>16.170000000000002</v>
      </c>
      <c r="FJ13" s="5">
        <v>12.85</v>
      </c>
      <c r="FK13" s="5">
        <v>26.87</v>
      </c>
      <c r="FL13" s="5">
        <v>18.3</v>
      </c>
      <c r="FM13" s="5">
        <v>13.58</v>
      </c>
      <c r="FN13" s="5">
        <v>35.700000000000003</v>
      </c>
      <c r="FO13" s="5">
        <v>34.24</v>
      </c>
      <c r="FP13" s="5">
        <v>15.57</v>
      </c>
      <c r="FQ13" s="5">
        <v>13.04</v>
      </c>
      <c r="FR13" s="5">
        <v>166.2</v>
      </c>
      <c r="FS13" s="5">
        <v>12.39</v>
      </c>
      <c r="FT13" s="5">
        <v>12.4</v>
      </c>
      <c r="FU13" s="5">
        <v>16.86</v>
      </c>
    </row>
    <row r="14" spans="1:177" x14ac:dyDescent="0.2">
      <c r="A14" s="37">
        <v>39172</v>
      </c>
      <c r="B14">
        <v>3.1</v>
      </c>
      <c r="C14">
        <v>3.2</v>
      </c>
      <c r="D14">
        <v>3.41</v>
      </c>
      <c r="E14">
        <v>3.51</v>
      </c>
      <c r="F14" s="23">
        <v>3.73</v>
      </c>
      <c r="AN14">
        <v>1.02</v>
      </c>
      <c r="AO14">
        <v>1.3</v>
      </c>
      <c r="AP14">
        <v>1.54</v>
      </c>
      <c r="AQ14">
        <v>2.15</v>
      </c>
      <c r="AR14" s="23">
        <v>2.25</v>
      </c>
      <c r="BZ14">
        <v>2.4900000000000002</v>
      </c>
      <c r="CA14" s="14">
        <v>2.31</v>
      </c>
      <c r="CB14">
        <v>0.95</v>
      </c>
      <c r="DJ14">
        <v>1.9</v>
      </c>
      <c r="DK14">
        <v>1.65</v>
      </c>
      <c r="DL14">
        <v>1.34</v>
      </c>
      <c r="DM14">
        <v>1.01</v>
      </c>
      <c r="DN14" s="23">
        <v>1.08</v>
      </c>
      <c r="EW14">
        <v>3.7265999999999999</v>
      </c>
      <c r="EX14">
        <v>2.7</v>
      </c>
      <c r="EY14">
        <v>1.0312201912913357</v>
      </c>
      <c r="EZ14">
        <v>1.20961887477313</v>
      </c>
      <c r="FA14">
        <v>104.74479859072001</v>
      </c>
      <c r="FB14">
        <v>93.1477</v>
      </c>
      <c r="FC14">
        <v>2.0750000000000002</v>
      </c>
      <c r="FD14">
        <v>590756</v>
      </c>
      <c r="FE14">
        <v>489805.71378696198</v>
      </c>
      <c r="FF14">
        <v>95.944294226924342</v>
      </c>
      <c r="FG14">
        <v>1575584.243061784</v>
      </c>
      <c r="FH14">
        <v>125.3</v>
      </c>
      <c r="FI14" s="5">
        <v>16.14</v>
      </c>
      <c r="FJ14" s="5">
        <v>12.49</v>
      </c>
      <c r="FK14" s="5">
        <v>26.97</v>
      </c>
      <c r="FL14" s="5">
        <v>18.11</v>
      </c>
      <c r="FM14" s="5">
        <v>12.92</v>
      </c>
      <c r="FN14" s="5">
        <v>37.07</v>
      </c>
      <c r="FO14" s="5">
        <v>32.1</v>
      </c>
      <c r="FP14" s="5">
        <v>13.65</v>
      </c>
      <c r="FQ14" s="5">
        <v>12.89</v>
      </c>
      <c r="FR14" s="5">
        <v>167.62</v>
      </c>
      <c r="FS14" s="5">
        <v>11.85</v>
      </c>
      <c r="FT14" s="5">
        <v>11.9</v>
      </c>
      <c r="FU14" s="5">
        <v>17.149999999999999</v>
      </c>
    </row>
    <row r="15" spans="1:177" x14ac:dyDescent="0.2">
      <c r="A15" s="37">
        <v>39263</v>
      </c>
      <c r="B15">
        <v>3.3</v>
      </c>
      <c r="C15">
        <v>3.36</v>
      </c>
      <c r="D15">
        <v>3.64</v>
      </c>
      <c r="E15">
        <v>3.89</v>
      </c>
      <c r="F15">
        <v>4.09</v>
      </c>
      <c r="G15" s="23">
        <v>4.09</v>
      </c>
      <c r="AN15">
        <v>0.99</v>
      </c>
      <c r="AO15">
        <v>1.33</v>
      </c>
      <c r="AP15">
        <v>1.54</v>
      </c>
      <c r="AQ15">
        <v>2.19</v>
      </c>
      <c r="AR15">
        <v>2.34</v>
      </c>
      <c r="AS15" s="23">
        <v>2.4300000000000002</v>
      </c>
      <c r="BZ15">
        <v>1.42</v>
      </c>
      <c r="CA15" s="14">
        <v>1.03</v>
      </c>
      <c r="CB15">
        <v>0.36</v>
      </c>
      <c r="CC15">
        <v>0.36</v>
      </c>
      <c r="DJ15">
        <v>2</v>
      </c>
      <c r="DK15">
        <v>1.65</v>
      </c>
      <c r="DL15">
        <v>1.46</v>
      </c>
      <c r="DM15">
        <v>1.1499999999999999</v>
      </c>
      <c r="DN15">
        <v>1.3</v>
      </c>
      <c r="DO15" s="23">
        <v>1.4</v>
      </c>
      <c r="EW15">
        <v>4.1017000000000001</v>
      </c>
      <c r="EX15">
        <v>3.1</v>
      </c>
      <c r="EY15">
        <v>0.33946347797306842</v>
      </c>
      <c r="EZ15">
        <v>1.35135135135136</v>
      </c>
      <c r="FA15">
        <v>105.31676864476466</v>
      </c>
      <c r="FB15">
        <v>91.953900000000004</v>
      </c>
      <c r="FC15">
        <v>1.895</v>
      </c>
      <c r="FD15">
        <v>593070</v>
      </c>
      <c r="FE15">
        <v>491736.45174702699</v>
      </c>
      <c r="FF15">
        <v>96.823209068213004</v>
      </c>
      <c r="FG15">
        <v>1627239.4484710677</v>
      </c>
      <c r="FH15">
        <v>130</v>
      </c>
      <c r="FI15" s="5">
        <v>16.68</v>
      </c>
      <c r="FJ15" s="5">
        <v>12.98</v>
      </c>
      <c r="FK15" s="5">
        <v>27.69</v>
      </c>
      <c r="FL15" s="5">
        <v>16.149999999999999</v>
      </c>
      <c r="FM15" s="5">
        <v>11.02</v>
      </c>
      <c r="FN15" s="5">
        <v>36.26</v>
      </c>
      <c r="FO15" s="5">
        <v>42.52</v>
      </c>
      <c r="FP15" s="5">
        <v>22.69</v>
      </c>
      <c r="FQ15" s="5">
        <v>24.32</v>
      </c>
      <c r="FR15" s="5">
        <v>169.67</v>
      </c>
      <c r="FS15" s="5">
        <v>12.07</v>
      </c>
      <c r="FT15" s="5">
        <v>12.1</v>
      </c>
      <c r="FU15" s="5">
        <v>14.79</v>
      </c>
    </row>
    <row r="16" spans="1:177" x14ac:dyDescent="0.2">
      <c r="A16" s="37">
        <v>39355</v>
      </c>
      <c r="B16">
        <v>3.5</v>
      </c>
      <c r="C16">
        <v>3.53</v>
      </c>
      <c r="D16">
        <v>3.85</v>
      </c>
      <c r="E16">
        <v>4.26</v>
      </c>
      <c r="F16">
        <v>4.51</v>
      </c>
      <c r="G16">
        <v>4.6399999999999997</v>
      </c>
      <c r="AN16">
        <v>0.96</v>
      </c>
      <c r="AO16">
        <v>1.35</v>
      </c>
      <c r="AP16">
        <v>1.52</v>
      </c>
      <c r="AQ16">
        <v>2.16</v>
      </c>
      <c r="AR16">
        <v>2.31</v>
      </c>
      <c r="AS16">
        <v>2.4300000000000002</v>
      </c>
      <c r="AT16" s="23">
        <v>2.82</v>
      </c>
      <c r="BZ16">
        <v>1.58</v>
      </c>
      <c r="CA16" s="14">
        <v>0.61</v>
      </c>
      <c r="CB16">
        <v>0.37</v>
      </c>
      <c r="CC16">
        <v>0.56000000000000005</v>
      </c>
      <c r="DJ16">
        <v>2.1</v>
      </c>
      <c r="DK16">
        <v>1.72</v>
      </c>
      <c r="DL16">
        <v>1.53</v>
      </c>
      <c r="DM16">
        <v>1.3</v>
      </c>
      <c r="DN16">
        <v>1.56</v>
      </c>
      <c r="DO16">
        <v>1.65</v>
      </c>
      <c r="EW16">
        <v>4.6307999999999998</v>
      </c>
      <c r="EX16">
        <v>3.25</v>
      </c>
      <c r="EY16">
        <v>0.16963528413909129</v>
      </c>
      <c r="EZ16">
        <v>1.59577832596891</v>
      </c>
      <c r="FA16">
        <v>105.74296589394066</v>
      </c>
      <c r="FB16">
        <v>89.752099999999999</v>
      </c>
      <c r="FC16">
        <v>1.8919999999999999</v>
      </c>
      <c r="FD16">
        <v>602532</v>
      </c>
      <c r="FE16">
        <v>501607.24431307102</v>
      </c>
      <c r="FF16">
        <v>97.309554344310897</v>
      </c>
      <c r="FG16">
        <v>1671212.8714386374</v>
      </c>
      <c r="FH16">
        <v>129.80000000000001</v>
      </c>
      <c r="FI16" s="5">
        <v>15.55</v>
      </c>
      <c r="FJ16" s="5">
        <v>12.02</v>
      </c>
      <c r="FK16" s="5">
        <v>26.68</v>
      </c>
      <c r="FL16" s="5">
        <v>13.55</v>
      </c>
      <c r="FM16" s="5">
        <v>9</v>
      </c>
      <c r="FN16" s="5">
        <v>34.51</v>
      </c>
      <c r="FO16" s="5">
        <v>39.46</v>
      </c>
      <c r="FP16" s="5">
        <v>20.059999999999999</v>
      </c>
      <c r="FQ16" s="5">
        <v>24.03</v>
      </c>
      <c r="FR16" s="5">
        <v>170.01</v>
      </c>
      <c r="FS16" s="5">
        <v>11.75</v>
      </c>
      <c r="FT16" s="5">
        <v>11.8</v>
      </c>
      <c r="FU16" s="5">
        <v>10</v>
      </c>
    </row>
    <row r="17" spans="1:177" x14ac:dyDescent="0.2">
      <c r="A17" s="37">
        <v>39447</v>
      </c>
      <c r="B17">
        <v>3.7</v>
      </c>
      <c r="C17">
        <v>3.72</v>
      </c>
      <c r="D17">
        <v>4.05</v>
      </c>
      <c r="E17">
        <v>4.55</v>
      </c>
      <c r="F17">
        <v>4.8099999999999996</v>
      </c>
      <c r="G17">
        <v>5.0599999999999996</v>
      </c>
      <c r="H17" s="23">
        <v>5.05</v>
      </c>
      <c r="AN17">
        <v>0.91</v>
      </c>
      <c r="AO17">
        <v>1.36</v>
      </c>
      <c r="AP17">
        <v>1.48</v>
      </c>
      <c r="AQ17">
        <v>2.0699999999999998</v>
      </c>
      <c r="AR17">
        <v>2.23</v>
      </c>
      <c r="AS17">
        <v>2.4300000000000002</v>
      </c>
      <c r="AT17">
        <v>2.82</v>
      </c>
      <c r="BZ17">
        <v>1.61</v>
      </c>
      <c r="CA17" s="14">
        <v>0.73</v>
      </c>
      <c r="CB17">
        <v>0.97</v>
      </c>
      <c r="CC17">
        <v>1.19</v>
      </c>
      <c r="CD17">
        <v>1.08</v>
      </c>
      <c r="DJ17">
        <v>2.2000000000000002</v>
      </c>
      <c r="DK17">
        <v>1.85</v>
      </c>
      <c r="DL17">
        <v>1.62</v>
      </c>
      <c r="DM17">
        <v>1.51</v>
      </c>
      <c r="DN17">
        <v>1.68</v>
      </c>
      <c r="DO17">
        <v>1.67</v>
      </c>
      <c r="DP17" s="23">
        <v>1.52</v>
      </c>
      <c r="EW17">
        <v>5.0396999999999998</v>
      </c>
      <c r="EX17">
        <v>3.3</v>
      </c>
      <c r="EY17">
        <v>1.3738043359384822</v>
      </c>
      <c r="EZ17">
        <v>1.5828652817715401</v>
      </c>
      <c r="FA17">
        <v>107.06788566031433</v>
      </c>
      <c r="FB17">
        <v>88.434100000000001</v>
      </c>
      <c r="FC17">
        <v>1.7589999999999999</v>
      </c>
      <c r="FD17">
        <v>608932</v>
      </c>
      <c r="FE17">
        <v>508444.11102355103</v>
      </c>
      <c r="FF17">
        <v>97.727984388676845</v>
      </c>
      <c r="FG17">
        <v>1717301.5509539745</v>
      </c>
      <c r="FH17">
        <v>126.9</v>
      </c>
      <c r="FI17" s="5">
        <v>16.72</v>
      </c>
      <c r="FJ17" s="5">
        <v>13.29</v>
      </c>
      <c r="FK17" s="5">
        <v>28.02</v>
      </c>
      <c r="FL17" s="5">
        <v>9.75</v>
      </c>
      <c r="FM17" s="5">
        <v>6.3</v>
      </c>
      <c r="FN17" s="5">
        <v>31.04</v>
      </c>
      <c r="FO17" s="5">
        <v>58.1</v>
      </c>
      <c r="FP17" s="5">
        <v>34.17</v>
      </c>
      <c r="FQ17" s="5">
        <v>44.8</v>
      </c>
      <c r="FR17" s="5">
        <v>172.74</v>
      </c>
      <c r="FS17" s="5">
        <v>11.21</v>
      </c>
      <c r="FT17" s="5">
        <v>11.2</v>
      </c>
      <c r="FU17" s="5">
        <v>5.16</v>
      </c>
    </row>
    <row r="18" spans="1:177" x14ac:dyDescent="0.2">
      <c r="A18" s="37">
        <v>39538</v>
      </c>
      <c r="B18">
        <v>3.9</v>
      </c>
      <c r="C18">
        <v>3.88</v>
      </c>
      <c r="D18">
        <v>4.22</v>
      </c>
      <c r="E18">
        <v>4.78</v>
      </c>
      <c r="F18">
        <v>5</v>
      </c>
      <c r="G18">
        <v>5.37</v>
      </c>
      <c r="H18">
        <v>5.25</v>
      </c>
      <c r="I18" s="23">
        <v>5.25</v>
      </c>
      <c r="AN18">
        <v>0.87</v>
      </c>
      <c r="AO18">
        <v>1.36</v>
      </c>
      <c r="AP18">
        <v>1.43</v>
      </c>
      <c r="AQ18">
        <v>1.94</v>
      </c>
      <c r="AR18">
        <v>2.0499999999999998</v>
      </c>
      <c r="AS18">
        <v>2.29</v>
      </c>
      <c r="AT18">
        <v>2.8</v>
      </c>
      <c r="AU18" s="23">
        <v>3.09</v>
      </c>
      <c r="BZ18">
        <v>1.91</v>
      </c>
      <c r="CA18" s="14">
        <v>1.34</v>
      </c>
      <c r="CB18">
        <v>2.4500000000000002</v>
      </c>
      <c r="CC18">
        <v>3</v>
      </c>
      <c r="CD18">
        <v>3.57</v>
      </c>
      <c r="CE18">
        <v>3.58</v>
      </c>
      <c r="DJ18">
        <v>2.2999999999999998</v>
      </c>
      <c r="DK18">
        <v>2.2000000000000002</v>
      </c>
      <c r="DL18">
        <v>1.9</v>
      </c>
      <c r="DM18">
        <v>1.88</v>
      </c>
      <c r="DN18">
        <v>1.84</v>
      </c>
      <c r="DO18">
        <v>1.86</v>
      </c>
      <c r="DP18">
        <v>1.74</v>
      </c>
      <c r="DQ18" s="23">
        <v>2.0499999999999998</v>
      </c>
      <c r="EW18">
        <v>5.25</v>
      </c>
      <c r="EX18">
        <v>3.09</v>
      </c>
      <c r="EY18">
        <v>3.543511359480136</v>
      </c>
      <c r="EZ18">
        <v>2.0926541920328599</v>
      </c>
      <c r="FA18">
        <v>108.081454699095</v>
      </c>
      <c r="FB18">
        <v>88.418400000000005</v>
      </c>
      <c r="FC18">
        <v>1.623</v>
      </c>
      <c r="FD18">
        <v>596981.69999999995</v>
      </c>
      <c r="FE18">
        <v>504147.14752431097</v>
      </c>
      <c r="FF18">
        <v>98.579624775308403</v>
      </c>
      <c r="FG18">
        <v>1749859.3500367492</v>
      </c>
      <c r="FH18">
        <v>129.9</v>
      </c>
      <c r="FI18" s="5">
        <v>18.579999999999998</v>
      </c>
      <c r="FJ18" s="5">
        <v>15.09</v>
      </c>
      <c r="FK18" s="5">
        <v>30.13</v>
      </c>
      <c r="FL18" s="5">
        <v>7.22</v>
      </c>
      <c r="FM18" s="5">
        <v>5.0599999999999996</v>
      </c>
      <c r="FN18" s="5">
        <v>28.9</v>
      </c>
      <c r="FO18" s="5">
        <v>53.19</v>
      </c>
      <c r="FP18" s="5">
        <v>28.19</v>
      </c>
      <c r="FQ18" s="5">
        <v>44.2</v>
      </c>
      <c r="FR18" s="5">
        <v>176.31</v>
      </c>
      <c r="FS18" s="5">
        <v>11.06</v>
      </c>
      <c r="FT18" s="5">
        <v>11</v>
      </c>
      <c r="FU18" s="5">
        <v>1.65</v>
      </c>
    </row>
    <row r="19" spans="1:177" x14ac:dyDescent="0.2">
      <c r="A19" s="37">
        <v>39629</v>
      </c>
      <c r="B19">
        <v>4.0999999999999996</v>
      </c>
      <c r="C19">
        <v>4.05</v>
      </c>
      <c r="D19">
        <v>4.3899999999999997</v>
      </c>
      <c r="E19">
        <v>4.97</v>
      </c>
      <c r="F19">
        <v>5.0999999999999996</v>
      </c>
      <c r="G19">
        <v>5.62</v>
      </c>
      <c r="H19">
        <v>5.37</v>
      </c>
      <c r="I19">
        <v>5.44</v>
      </c>
      <c r="J19" s="23">
        <v>5.45</v>
      </c>
      <c r="AN19">
        <v>0.82</v>
      </c>
      <c r="AO19">
        <v>1.34</v>
      </c>
      <c r="AP19">
        <v>1.38</v>
      </c>
      <c r="AQ19">
        <v>1.78</v>
      </c>
      <c r="AR19">
        <v>1.87</v>
      </c>
      <c r="AS19">
        <v>2.0699999999999998</v>
      </c>
      <c r="AT19">
        <v>2.54</v>
      </c>
      <c r="AU19">
        <v>2.79</v>
      </c>
      <c r="AV19" s="23">
        <v>2.79</v>
      </c>
      <c r="BZ19">
        <v>2.11</v>
      </c>
      <c r="CA19" s="14">
        <v>1.83</v>
      </c>
      <c r="CB19">
        <v>2.4500000000000002</v>
      </c>
      <c r="CC19">
        <v>3.12</v>
      </c>
      <c r="CD19">
        <v>3.51</v>
      </c>
      <c r="CE19">
        <v>2.88</v>
      </c>
      <c r="CF19">
        <v>3.37</v>
      </c>
      <c r="DJ19">
        <v>2.4</v>
      </c>
      <c r="DK19">
        <v>2.2799999999999998</v>
      </c>
      <c r="DL19">
        <v>2.14</v>
      </c>
      <c r="DM19">
        <v>2.0699999999999998</v>
      </c>
      <c r="DN19">
        <v>1.97</v>
      </c>
      <c r="DO19">
        <v>1.98</v>
      </c>
      <c r="DP19">
        <v>1.84</v>
      </c>
      <c r="DQ19">
        <v>2.25</v>
      </c>
      <c r="DR19" s="23">
        <v>3.05</v>
      </c>
      <c r="EW19">
        <v>5.4443999999999999</v>
      </c>
      <c r="EX19">
        <v>2.69</v>
      </c>
      <c r="EY19">
        <v>3.2139927093112726</v>
      </c>
      <c r="EZ19">
        <v>2.37066666666668</v>
      </c>
      <c r="FA19">
        <v>109.137615414335</v>
      </c>
      <c r="FB19">
        <v>87.254000000000005</v>
      </c>
      <c r="FC19">
        <v>1.5820000000000001</v>
      </c>
      <c r="FD19">
        <v>601357.19999999995</v>
      </c>
      <c r="FE19">
        <v>508722.62786434102</v>
      </c>
      <c r="FF19">
        <v>98.57803344565697</v>
      </c>
      <c r="FG19">
        <v>1788617.6620038697</v>
      </c>
      <c r="FH19">
        <v>131.5</v>
      </c>
      <c r="FI19" s="5">
        <v>17.8</v>
      </c>
      <c r="FJ19" s="5">
        <v>14.37</v>
      </c>
      <c r="FK19" s="5">
        <v>29.64</v>
      </c>
      <c r="FL19" s="5">
        <v>3.55</v>
      </c>
      <c r="FM19" s="5">
        <v>2.82</v>
      </c>
      <c r="FN19" s="5">
        <v>25.12</v>
      </c>
      <c r="FO19" s="5">
        <v>48.51</v>
      </c>
      <c r="FP19" s="5">
        <v>24.06</v>
      </c>
      <c r="FQ19" s="5">
        <v>43.42</v>
      </c>
      <c r="FR19" s="5">
        <v>177.22</v>
      </c>
      <c r="FS19" s="5">
        <v>9.92</v>
      </c>
      <c r="FT19" s="5">
        <v>9.9</v>
      </c>
      <c r="FU19" s="5">
        <v>-0.24</v>
      </c>
    </row>
    <row r="20" spans="1:177" x14ac:dyDescent="0.2">
      <c r="A20" s="37">
        <v>39721</v>
      </c>
      <c r="B20">
        <v>4.3</v>
      </c>
      <c r="C20">
        <v>4.21</v>
      </c>
      <c r="D20">
        <v>4.55</v>
      </c>
      <c r="E20">
        <v>5.12</v>
      </c>
      <c r="F20">
        <v>5.2</v>
      </c>
      <c r="G20">
        <v>5.75</v>
      </c>
      <c r="H20">
        <v>5.37</v>
      </c>
      <c r="I20">
        <v>5.63</v>
      </c>
      <c r="J20">
        <v>5.75</v>
      </c>
      <c r="AN20">
        <v>0.77</v>
      </c>
      <c r="AO20">
        <v>1.3</v>
      </c>
      <c r="AP20">
        <v>1.32</v>
      </c>
      <c r="AQ20">
        <v>1.61</v>
      </c>
      <c r="AR20">
        <v>1.68</v>
      </c>
      <c r="AS20">
        <v>1.83</v>
      </c>
      <c r="AT20">
        <v>2.2000000000000002</v>
      </c>
      <c r="AU20">
        <v>2.35</v>
      </c>
      <c r="AV20">
        <v>2.35</v>
      </c>
      <c r="AW20" s="23">
        <v>2.0499999999999998</v>
      </c>
      <c r="BZ20">
        <v>2.19</v>
      </c>
      <c r="CA20" s="14">
        <v>2.09</v>
      </c>
      <c r="CB20">
        <v>2.36</v>
      </c>
      <c r="CC20">
        <v>2.85</v>
      </c>
      <c r="CD20">
        <v>3.56</v>
      </c>
      <c r="CE20">
        <v>3.31</v>
      </c>
      <c r="CF20">
        <v>4.7699999999999996</v>
      </c>
      <c r="CG20">
        <v>4.71</v>
      </c>
      <c r="DJ20">
        <v>2.5</v>
      </c>
      <c r="DK20">
        <v>2.31</v>
      </c>
      <c r="DL20">
        <v>2.16</v>
      </c>
      <c r="DM20">
        <v>2.27</v>
      </c>
      <c r="DN20">
        <v>2.08</v>
      </c>
      <c r="DO20">
        <v>2.04</v>
      </c>
      <c r="DP20">
        <v>1.89</v>
      </c>
      <c r="DQ20">
        <v>2.27</v>
      </c>
      <c r="DR20">
        <v>3.21</v>
      </c>
      <c r="EW20">
        <v>5.75</v>
      </c>
      <c r="EX20">
        <v>2.0499999999999998</v>
      </c>
      <c r="EY20">
        <v>4.7138018628281184</v>
      </c>
      <c r="EZ20">
        <v>2.9350813373297799</v>
      </c>
      <c r="FA20">
        <v>110.16584096466201</v>
      </c>
      <c r="FB20">
        <v>89.109099999999998</v>
      </c>
      <c r="FC20">
        <v>1.712</v>
      </c>
      <c r="FD20">
        <v>599170.30000000005</v>
      </c>
      <c r="FE20">
        <v>507526.60630820901</v>
      </c>
      <c r="FF20">
        <v>98.511335068581346</v>
      </c>
      <c r="FG20">
        <v>1819740.0217705229</v>
      </c>
      <c r="FH20">
        <v>127</v>
      </c>
      <c r="FI20" s="5">
        <v>17.600000000000001</v>
      </c>
      <c r="FJ20" s="5">
        <v>14.09</v>
      </c>
      <c r="FK20" s="5">
        <v>29.67</v>
      </c>
      <c r="FL20" s="5">
        <v>-0.47</v>
      </c>
      <c r="FM20" s="5">
        <v>0.3</v>
      </c>
      <c r="FN20" s="5">
        <v>20.64</v>
      </c>
      <c r="FO20" s="5">
        <v>44.42</v>
      </c>
      <c r="FP20" s="5">
        <v>20.37</v>
      </c>
      <c r="FQ20" s="5">
        <v>42.85</v>
      </c>
      <c r="FR20" s="5">
        <v>178.71</v>
      </c>
      <c r="FS20" s="5">
        <v>8.89</v>
      </c>
      <c r="FT20" s="5">
        <v>8.8000000000000007</v>
      </c>
      <c r="FU20" s="5">
        <v>-2.8</v>
      </c>
    </row>
    <row r="21" spans="1:177" x14ac:dyDescent="0.2">
      <c r="A21" s="37">
        <v>39813</v>
      </c>
      <c r="B21">
        <v>4.5</v>
      </c>
      <c r="C21">
        <v>4.3499999999999996</v>
      </c>
      <c r="D21">
        <v>4.6900000000000004</v>
      </c>
      <c r="E21">
        <v>5.23</v>
      </c>
      <c r="F21">
        <v>5.26</v>
      </c>
      <c r="G21">
        <v>5.76</v>
      </c>
      <c r="H21">
        <v>5.37</v>
      </c>
      <c r="I21">
        <v>5.61</v>
      </c>
      <c r="J21">
        <v>5.84</v>
      </c>
      <c r="K21" s="23">
        <v>4.95</v>
      </c>
      <c r="AN21">
        <v>0.73</v>
      </c>
      <c r="AO21">
        <v>1.25</v>
      </c>
      <c r="AP21">
        <v>1.26</v>
      </c>
      <c r="AQ21">
        <v>1.42</v>
      </c>
      <c r="AR21">
        <v>1.5</v>
      </c>
      <c r="AS21">
        <v>1.59</v>
      </c>
      <c r="AT21">
        <v>1.87</v>
      </c>
      <c r="AU21">
        <v>1.83</v>
      </c>
      <c r="AV21">
        <v>1.9</v>
      </c>
      <c r="AW21">
        <v>1.1499999999999999</v>
      </c>
      <c r="BZ21">
        <v>2.21</v>
      </c>
      <c r="CA21" s="14">
        <v>2.3199999999999998</v>
      </c>
      <c r="CB21">
        <v>2.36</v>
      </c>
      <c r="CC21">
        <v>2.66</v>
      </c>
      <c r="CD21">
        <v>2.85</v>
      </c>
      <c r="CE21">
        <v>2.72</v>
      </c>
      <c r="CF21">
        <v>4.32</v>
      </c>
      <c r="CG21">
        <v>3.88</v>
      </c>
      <c r="DJ21">
        <v>2.5</v>
      </c>
      <c r="DK21">
        <v>2.39</v>
      </c>
      <c r="DL21">
        <v>2.19</v>
      </c>
      <c r="DM21">
        <v>2.36</v>
      </c>
      <c r="DN21">
        <v>2.13</v>
      </c>
      <c r="DO21">
        <v>2.11</v>
      </c>
      <c r="DP21">
        <v>1.93</v>
      </c>
      <c r="DQ21">
        <v>2.14</v>
      </c>
      <c r="DR21">
        <v>3.19</v>
      </c>
      <c r="DS21" s="23">
        <v>3.45</v>
      </c>
      <c r="EW21">
        <v>4.8094999999999999</v>
      </c>
      <c r="EX21">
        <v>0.28000000000000003</v>
      </c>
      <c r="EY21">
        <v>3.5958506224066378</v>
      </c>
      <c r="EZ21">
        <v>2.88095238095238</v>
      </c>
      <c r="FA21">
        <v>109.763780228645</v>
      </c>
      <c r="FB21">
        <v>98.398399999999995</v>
      </c>
      <c r="FC21">
        <v>1.9810000000000001</v>
      </c>
      <c r="FD21">
        <v>597609.9</v>
      </c>
      <c r="FE21">
        <v>500154.392928413</v>
      </c>
      <c r="FF21">
        <v>99.128472280462603</v>
      </c>
      <c r="FG21">
        <v>1846637.5454252218</v>
      </c>
      <c r="FH21">
        <v>118.1</v>
      </c>
      <c r="FI21" s="5">
        <v>21.76</v>
      </c>
      <c r="FJ21" s="5">
        <v>17.93</v>
      </c>
      <c r="FK21" s="5">
        <v>34.18</v>
      </c>
      <c r="FL21" s="5">
        <v>-7.04</v>
      </c>
      <c r="FM21" s="5">
        <v>-4.6900000000000004</v>
      </c>
      <c r="FN21" s="5">
        <v>12.68</v>
      </c>
      <c r="FO21" s="5">
        <v>25.67</v>
      </c>
      <c r="FP21" s="5">
        <v>7.75</v>
      </c>
      <c r="FQ21" s="5">
        <v>26.18</v>
      </c>
      <c r="FR21" s="5">
        <v>184.84</v>
      </c>
      <c r="FS21" s="5">
        <v>7.53</v>
      </c>
      <c r="FT21" s="5">
        <v>7.1</v>
      </c>
      <c r="FU21" s="5">
        <v>-7.13</v>
      </c>
    </row>
    <row r="22" spans="1:177" x14ac:dyDescent="0.2">
      <c r="A22" s="37">
        <v>39903</v>
      </c>
      <c r="C22">
        <v>4.49</v>
      </c>
      <c r="D22">
        <v>4.8099999999999996</v>
      </c>
      <c r="E22">
        <v>5.3</v>
      </c>
      <c r="F22">
        <v>5.31</v>
      </c>
      <c r="G22">
        <v>5.76</v>
      </c>
      <c r="H22">
        <v>5.31</v>
      </c>
      <c r="I22">
        <v>5.5</v>
      </c>
      <c r="J22">
        <v>5.88</v>
      </c>
      <c r="K22">
        <v>4.49</v>
      </c>
      <c r="L22">
        <v>2.69</v>
      </c>
      <c r="M22" s="23">
        <v>2.66</v>
      </c>
      <c r="AO22">
        <v>1.19</v>
      </c>
      <c r="AP22">
        <v>1.18</v>
      </c>
      <c r="AQ22">
        <v>1.23</v>
      </c>
      <c r="AR22">
        <v>1.32</v>
      </c>
      <c r="AS22">
        <v>1.36</v>
      </c>
      <c r="AT22">
        <v>1.58</v>
      </c>
      <c r="AU22">
        <v>1.49</v>
      </c>
      <c r="AV22">
        <v>1.57</v>
      </c>
      <c r="AW22">
        <v>0.35</v>
      </c>
      <c r="AY22" s="23">
        <v>-0.55000000000000004</v>
      </c>
      <c r="BZ22">
        <v>2.3199999999999998</v>
      </c>
      <c r="CA22" s="14">
        <v>2.41</v>
      </c>
      <c r="CB22">
        <v>2.29</v>
      </c>
      <c r="CC22">
        <v>2.2999999999999998</v>
      </c>
      <c r="CD22">
        <v>2.09</v>
      </c>
      <c r="CE22">
        <v>2.29</v>
      </c>
      <c r="CF22">
        <v>3.78</v>
      </c>
      <c r="CG22">
        <v>3.26</v>
      </c>
      <c r="CI22">
        <v>2.4300000000000002</v>
      </c>
      <c r="DK22">
        <v>2.46</v>
      </c>
      <c r="DL22">
        <v>2.35</v>
      </c>
      <c r="DM22">
        <v>2.42</v>
      </c>
      <c r="DN22">
        <v>2.29</v>
      </c>
      <c r="DO22">
        <v>2.2999999999999998</v>
      </c>
      <c r="DP22">
        <v>2.09</v>
      </c>
      <c r="DQ22">
        <v>2.1800000000000002</v>
      </c>
      <c r="DR22">
        <v>3.02</v>
      </c>
      <c r="DS22">
        <v>3.4</v>
      </c>
      <c r="DU22" s="23">
        <v>2.85</v>
      </c>
      <c r="EW22">
        <v>2.6587000000000001</v>
      </c>
      <c r="EX22">
        <v>-0.52</v>
      </c>
      <c r="EY22">
        <v>2.4373013069586706</v>
      </c>
      <c r="EZ22">
        <v>2.8392774025837202</v>
      </c>
      <c r="FA22">
        <v>109.37148294006366</v>
      </c>
      <c r="FB22">
        <v>96.140199999999993</v>
      </c>
      <c r="FC22">
        <v>2.5139999999999998</v>
      </c>
      <c r="FD22">
        <v>591568</v>
      </c>
      <c r="FE22">
        <v>497414.20928291202</v>
      </c>
      <c r="FF22">
        <v>99.680166415511081</v>
      </c>
      <c r="FG22">
        <v>1870923.0223555763</v>
      </c>
      <c r="FH22">
        <v>123</v>
      </c>
      <c r="FI22" s="5">
        <v>20.69</v>
      </c>
      <c r="FJ22" s="5">
        <v>16.84</v>
      </c>
      <c r="FK22" s="5">
        <v>33.44</v>
      </c>
      <c r="FL22" s="5">
        <v>-6.88</v>
      </c>
      <c r="FM22" s="5">
        <v>-3.05</v>
      </c>
      <c r="FN22" s="5">
        <v>12.87</v>
      </c>
      <c r="FO22" s="5">
        <v>23.6</v>
      </c>
      <c r="FP22" s="5">
        <v>8.9499999999999993</v>
      </c>
      <c r="FQ22" s="5">
        <v>25.89</v>
      </c>
      <c r="FR22" s="5">
        <v>185.72</v>
      </c>
      <c r="FS22" s="5">
        <v>6.92</v>
      </c>
      <c r="FT22" s="5">
        <v>6.7</v>
      </c>
      <c r="FU22" s="5">
        <v>-5.6</v>
      </c>
    </row>
    <row r="23" spans="1:177" x14ac:dyDescent="0.2">
      <c r="A23" s="37">
        <v>39994</v>
      </c>
      <c r="C23">
        <v>4.6100000000000003</v>
      </c>
      <c r="D23">
        <v>4.9400000000000004</v>
      </c>
      <c r="E23">
        <v>5.35</v>
      </c>
      <c r="F23">
        <v>5.34</v>
      </c>
      <c r="G23">
        <v>5.76</v>
      </c>
      <c r="H23">
        <v>5.25</v>
      </c>
      <c r="I23">
        <v>5.34</v>
      </c>
      <c r="J23">
        <v>5.88</v>
      </c>
      <c r="K23">
        <v>4.24</v>
      </c>
      <c r="L23">
        <v>2.25</v>
      </c>
      <c r="M23">
        <v>1.68</v>
      </c>
      <c r="N23" s="23">
        <v>1.66</v>
      </c>
      <c r="AO23">
        <v>1.1200000000000001</v>
      </c>
      <c r="AP23">
        <v>1.1200000000000001</v>
      </c>
      <c r="AQ23">
        <v>1.05</v>
      </c>
      <c r="AR23">
        <v>1.1499999999999999</v>
      </c>
      <c r="AS23">
        <v>1.1599999999999999</v>
      </c>
      <c r="AT23">
        <v>1.33</v>
      </c>
      <c r="AU23">
        <v>1.26</v>
      </c>
      <c r="AV23">
        <v>1.21</v>
      </c>
      <c r="AW23">
        <v>-0.39</v>
      </c>
      <c r="AY23">
        <v>-1.23</v>
      </c>
      <c r="AZ23" s="23">
        <v>-1.01</v>
      </c>
      <c r="BZ23">
        <v>2.36</v>
      </c>
      <c r="CA23" s="14">
        <v>2.4900000000000002</v>
      </c>
      <c r="CB23">
        <v>2.34</v>
      </c>
      <c r="CC23">
        <v>2.35</v>
      </c>
      <c r="CD23">
        <v>2.12</v>
      </c>
      <c r="CE23">
        <v>3.08</v>
      </c>
      <c r="CF23">
        <v>3.96</v>
      </c>
      <c r="CG23">
        <v>3.78</v>
      </c>
      <c r="CI23">
        <v>2.66</v>
      </c>
      <c r="CJ23">
        <v>2.94</v>
      </c>
      <c r="DK23">
        <v>2.5</v>
      </c>
      <c r="DL23">
        <v>2.4300000000000002</v>
      </c>
      <c r="DM23">
        <v>2.4900000000000002</v>
      </c>
      <c r="DN23">
        <v>2.34</v>
      </c>
      <c r="DO23">
        <v>2.35</v>
      </c>
      <c r="DP23">
        <v>2.12</v>
      </c>
      <c r="DQ23">
        <v>2.2000000000000002</v>
      </c>
      <c r="DR23">
        <v>2.97</v>
      </c>
      <c r="DS23">
        <v>3.25</v>
      </c>
      <c r="DU23">
        <v>2.7</v>
      </c>
      <c r="DV23" s="23">
        <v>2.84</v>
      </c>
      <c r="EW23">
        <v>1.6483000000000001</v>
      </c>
      <c r="EX23">
        <v>-0.91</v>
      </c>
      <c r="EY23">
        <v>3.1141849608982821</v>
      </c>
      <c r="EZ23">
        <v>2.9519451463237298</v>
      </c>
      <c r="FA23">
        <v>109.52437253227534</v>
      </c>
      <c r="FB23">
        <v>95.103899999999996</v>
      </c>
      <c r="FC23">
        <v>2.782</v>
      </c>
      <c r="FD23">
        <v>587648.80000000005</v>
      </c>
      <c r="FE23">
        <v>496486.65996486403</v>
      </c>
      <c r="FF23">
        <v>101.87667659386683</v>
      </c>
      <c r="FG23">
        <v>1905534.577132683</v>
      </c>
      <c r="FH23">
        <v>129.5</v>
      </c>
      <c r="FI23" s="5">
        <v>20.21</v>
      </c>
      <c r="FJ23" s="5">
        <v>16.27</v>
      </c>
      <c r="FK23" s="5">
        <v>33.299999999999997</v>
      </c>
      <c r="FL23" s="5">
        <v>-5.44</v>
      </c>
      <c r="FM23" s="5">
        <v>-0.52</v>
      </c>
      <c r="FN23" s="5">
        <v>14.67</v>
      </c>
      <c r="FO23" s="5">
        <v>14.33</v>
      </c>
      <c r="FP23" s="5">
        <v>4.12</v>
      </c>
      <c r="FQ23" s="5">
        <v>17.61</v>
      </c>
      <c r="FR23" s="5">
        <v>187.19</v>
      </c>
      <c r="FS23" s="5">
        <v>6.54</v>
      </c>
      <c r="FT23" s="5">
        <v>6.4</v>
      </c>
      <c r="FU23" s="5">
        <v>-1.82</v>
      </c>
    </row>
    <row r="24" spans="1:177" x14ac:dyDescent="0.2">
      <c r="A24" s="37">
        <v>40086</v>
      </c>
      <c r="C24">
        <v>4.72</v>
      </c>
      <c r="D24">
        <v>5.0599999999999996</v>
      </c>
      <c r="E24">
        <v>5.38</v>
      </c>
      <c r="F24">
        <v>5.35</v>
      </c>
      <c r="G24">
        <v>5.71</v>
      </c>
      <c r="H24">
        <v>5.2</v>
      </c>
      <c r="I24">
        <v>5.16</v>
      </c>
      <c r="J24">
        <v>5.81</v>
      </c>
      <c r="K24">
        <v>4.0199999999999996</v>
      </c>
      <c r="L24">
        <v>2.0099999999999998</v>
      </c>
      <c r="M24">
        <v>1.3</v>
      </c>
      <c r="N24">
        <v>1.25</v>
      </c>
      <c r="AO24">
        <v>1.06</v>
      </c>
      <c r="AP24">
        <v>1.06</v>
      </c>
      <c r="AQ24">
        <v>0.87</v>
      </c>
      <c r="AR24">
        <v>1</v>
      </c>
      <c r="AS24">
        <v>0.97</v>
      </c>
      <c r="AT24">
        <v>1.1200000000000001</v>
      </c>
      <c r="AU24">
        <v>1.04</v>
      </c>
      <c r="AV24">
        <v>0.88</v>
      </c>
      <c r="AW24">
        <v>-0.62</v>
      </c>
      <c r="AY24">
        <v>-1.67</v>
      </c>
      <c r="AZ24">
        <v>-1.5</v>
      </c>
      <c r="BA24" s="23">
        <v>-1.1499999999999999</v>
      </c>
      <c r="BZ24">
        <v>2.4</v>
      </c>
      <c r="CA24" s="14">
        <v>2.52</v>
      </c>
      <c r="CB24">
        <v>2.44</v>
      </c>
      <c r="CC24">
        <v>2.46</v>
      </c>
      <c r="CD24">
        <v>2.29</v>
      </c>
      <c r="CE24">
        <v>2.81</v>
      </c>
      <c r="CF24">
        <v>2.75</v>
      </c>
      <c r="CG24">
        <v>2.76</v>
      </c>
      <c r="CI24">
        <v>1.55</v>
      </c>
      <c r="CJ24">
        <v>1.78</v>
      </c>
      <c r="CK24">
        <v>1.75</v>
      </c>
      <c r="DK24">
        <v>2.54</v>
      </c>
      <c r="DL24">
        <v>2.4700000000000002</v>
      </c>
      <c r="DM24">
        <v>2.54</v>
      </c>
      <c r="DN24">
        <v>2.44</v>
      </c>
      <c r="DO24">
        <v>2.46</v>
      </c>
      <c r="DP24">
        <v>2.29</v>
      </c>
      <c r="DQ24">
        <v>2.2799999999999998</v>
      </c>
      <c r="DR24">
        <v>2.94</v>
      </c>
      <c r="DS24">
        <v>3.18</v>
      </c>
      <c r="DU24">
        <v>2.2799999999999998</v>
      </c>
      <c r="DV24">
        <v>2.35</v>
      </c>
      <c r="EW24">
        <v>1.25</v>
      </c>
      <c r="EX24">
        <v>-1.1000000000000001</v>
      </c>
      <c r="EY24">
        <v>1.7517472998722377</v>
      </c>
      <c r="EZ24">
        <v>2.41964982618039</v>
      </c>
      <c r="FA24">
        <v>109.86905830301633</v>
      </c>
      <c r="FB24">
        <v>94.080200000000005</v>
      </c>
      <c r="FC24">
        <v>2.823</v>
      </c>
      <c r="FD24">
        <v>588265.6</v>
      </c>
      <c r="FE24">
        <v>495953.27273128403</v>
      </c>
      <c r="FF24">
        <v>103.44886095475273</v>
      </c>
      <c r="FG24">
        <v>1935101.8639992217</v>
      </c>
      <c r="FH24">
        <v>131.80000000000001</v>
      </c>
      <c r="FI24" s="5">
        <v>18.329999999999998</v>
      </c>
      <c r="FJ24" s="5">
        <v>14.43</v>
      </c>
      <c r="FK24" s="5">
        <v>31.71</v>
      </c>
      <c r="FL24" s="5">
        <v>-3.84</v>
      </c>
      <c r="FM24" s="5">
        <v>1.6</v>
      </c>
      <c r="FN24" s="5">
        <v>16.760000000000002</v>
      </c>
      <c r="FO24" s="5">
        <v>13.09</v>
      </c>
      <c r="FP24" s="5">
        <v>6.41</v>
      </c>
      <c r="FQ24" s="5">
        <v>17.43</v>
      </c>
      <c r="FR24" s="5">
        <v>187.18</v>
      </c>
      <c r="FS24" s="5">
        <v>6.34</v>
      </c>
      <c r="FT24" s="5">
        <v>6.4</v>
      </c>
      <c r="FU24" s="5">
        <v>3.39</v>
      </c>
    </row>
    <row r="25" spans="1:177" x14ac:dyDescent="0.2">
      <c r="A25" s="37">
        <v>40178</v>
      </c>
      <c r="C25">
        <v>4.83</v>
      </c>
      <c r="D25">
        <v>5.18</v>
      </c>
      <c r="E25">
        <v>5.39</v>
      </c>
      <c r="F25">
        <v>5.32</v>
      </c>
      <c r="G25">
        <v>5.65</v>
      </c>
      <c r="H25">
        <v>5.15</v>
      </c>
      <c r="I25">
        <v>4.9800000000000004</v>
      </c>
      <c r="J25">
        <v>5.67</v>
      </c>
      <c r="K25">
        <v>3.87</v>
      </c>
      <c r="L25">
        <v>1.95</v>
      </c>
      <c r="M25">
        <v>1.04</v>
      </c>
      <c r="N25">
        <v>1.25</v>
      </c>
      <c r="O25" s="23">
        <v>1.44</v>
      </c>
      <c r="AO25">
        <v>0.99</v>
      </c>
      <c r="AP25">
        <v>1.01</v>
      </c>
      <c r="AQ25">
        <v>0.7</v>
      </c>
      <c r="AR25">
        <v>0.86</v>
      </c>
      <c r="AS25">
        <v>0.82</v>
      </c>
      <c r="AT25">
        <v>0.95</v>
      </c>
      <c r="AU25">
        <v>0.87</v>
      </c>
      <c r="AV25">
        <v>0.63</v>
      </c>
      <c r="AW25">
        <v>-0.74</v>
      </c>
      <c r="AY25">
        <v>-1.88</v>
      </c>
      <c r="AZ25">
        <v>-1.72</v>
      </c>
      <c r="BA25">
        <v>-1.1000000000000001</v>
      </c>
      <c r="BZ25">
        <v>2.4900000000000002</v>
      </c>
      <c r="CA25">
        <v>2.54</v>
      </c>
      <c r="CB25">
        <v>2.48</v>
      </c>
      <c r="CC25">
        <v>2.5</v>
      </c>
      <c r="CD25">
        <v>2.35</v>
      </c>
      <c r="CE25">
        <v>2.44</v>
      </c>
      <c r="CF25">
        <v>2.2599999999999998</v>
      </c>
      <c r="CG25">
        <v>2.65</v>
      </c>
      <c r="CI25">
        <v>1.21</v>
      </c>
      <c r="CJ25">
        <v>1.41</v>
      </c>
      <c r="CK25">
        <v>1.37</v>
      </c>
      <c r="DK25">
        <v>2.57</v>
      </c>
      <c r="DL25">
        <v>2.5299999999999998</v>
      </c>
      <c r="DM25">
        <v>2.56</v>
      </c>
      <c r="DN25">
        <v>2.48</v>
      </c>
      <c r="DO25">
        <v>2.5</v>
      </c>
      <c r="DP25">
        <v>2.35</v>
      </c>
      <c r="DQ25">
        <v>2.37</v>
      </c>
      <c r="DR25">
        <v>2.89</v>
      </c>
      <c r="DS25">
        <v>3.08</v>
      </c>
      <c r="DU25">
        <v>2.06</v>
      </c>
      <c r="DV25">
        <v>2</v>
      </c>
      <c r="DW25" s="23">
        <v>2.25</v>
      </c>
      <c r="EW25">
        <v>1.4570000000000001</v>
      </c>
      <c r="EX25">
        <v>-1.05</v>
      </c>
      <c r="EY25">
        <v>1.3887887551104319</v>
      </c>
      <c r="EZ25">
        <v>2.2854220416512998</v>
      </c>
      <c r="FA25">
        <v>110.34942343187934</v>
      </c>
      <c r="FB25">
        <v>89.984999999999999</v>
      </c>
      <c r="FC25">
        <v>2.8479999999999999</v>
      </c>
      <c r="FD25">
        <v>589232.30000000005</v>
      </c>
      <c r="FE25">
        <v>502026.40507749002</v>
      </c>
      <c r="FF25">
        <v>104.63862668793399</v>
      </c>
      <c r="FG25">
        <v>1962863.6787256105</v>
      </c>
      <c r="FH25">
        <v>131.80000000000001</v>
      </c>
      <c r="FI25" s="5">
        <v>16.38</v>
      </c>
      <c r="FJ25" s="5">
        <v>13.21</v>
      </c>
      <c r="FK25" s="5">
        <v>29.99</v>
      </c>
      <c r="FL25" s="5">
        <v>-3.23</v>
      </c>
      <c r="FM25" s="5">
        <v>1.75</v>
      </c>
      <c r="FN25" s="5">
        <v>17.66</v>
      </c>
      <c r="FO25" s="5">
        <v>9.2100000000000009</v>
      </c>
      <c r="FP25" s="5">
        <v>4.55</v>
      </c>
      <c r="FQ25" s="5">
        <v>14.27</v>
      </c>
      <c r="FR25" s="5">
        <v>187.03</v>
      </c>
      <c r="FS25" s="5">
        <v>6.29</v>
      </c>
      <c r="FT25" s="5">
        <v>6.7</v>
      </c>
      <c r="FU25" s="5">
        <v>11.11</v>
      </c>
    </row>
    <row r="26" spans="1:177" x14ac:dyDescent="0.2">
      <c r="A26" s="37">
        <v>40268</v>
      </c>
      <c r="F26">
        <v>5.3</v>
      </c>
      <c r="G26">
        <v>5.58</v>
      </c>
      <c r="H26">
        <v>5.12</v>
      </c>
      <c r="I26">
        <v>4.84</v>
      </c>
      <c r="J26">
        <v>5.52</v>
      </c>
      <c r="K26">
        <v>3.78</v>
      </c>
      <c r="L26">
        <v>2.02</v>
      </c>
      <c r="M26">
        <v>1.06</v>
      </c>
      <c r="N26">
        <v>1.25</v>
      </c>
      <c r="O26">
        <v>1.71</v>
      </c>
      <c r="P26" s="23">
        <v>1.75</v>
      </c>
      <c r="AR26">
        <v>0.74</v>
      </c>
      <c r="AS26">
        <v>0.68</v>
      </c>
      <c r="AT26">
        <v>0.8</v>
      </c>
      <c r="AU26">
        <v>0.7</v>
      </c>
      <c r="AV26">
        <v>0.46</v>
      </c>
      <c r="AW26">
        <v>-0.74</v>
      </c>
      <c r="AY26">
        <v>-2.0099999999999998</v>
      </c>
      <c r="AZ26">
        <v>-1.72</v>
      </c>
      <c r="BA26">
        <v>-0.87</v>
      </c>
      <c r="BB26" s="23">
        <v>-0.97</v>
      </c>
      <c r="CB26">
        <v>2.57</v>
      </c>
      <c r="CC26">
        <v>2.6</v>
      </c>
      <c r="CD26">
        <v>2.54</v>
      </c>
      <c r="CE26">
        <v>2.4900000000000002</v>
      </c>
      <c r="CF26">
        <v>2.4900000000000002</v>
      </c>
      <c r="CG26">
        <v>2.79</v>
      </c>
      <c r="CI26">
        <v>1.89</v>
      </c>
      <c r="CJ26">
        <v>1.83</v>
      </c>
      <c r="CK26">
        <v>1.71</v>
      </c>
      <c r="CL26">
        <v>2.97</v>
      </c>
      <c r="DN26">
        <v>2.57</v>
      </c>
      <c r="DO26">
        <v>2.6</v>
      </c>
      <c r="DP26">
        <v>2.54</v>
      </c>
      <c r="DQ26">
        <v>2.48</v>
      </c>
      <c r="DR26">
        <v>2.86</v>
      </c>
      <c r="DS26">
        <v>2.98</v>
      </c>
      <c r="DU26">
        <v>1.81</v>
      </c>
      <c r="DV26">
        <v>1.7</v>
      </c>
      <c r="DW26">
        <v>1.92</v>
      </c>
      <c r="DX26" s="23">
        <v>2.15</v>
      </c>
      <c r="EW26">
        <v>1.75</v>
      </c>
      <c r="EX26">
        <v>-0.97</v>
      </c>
      <c r="EY26">
        <v>2.9403902699815427</v>
      </c>
      <c r="EZ26">
        <v>1.9641332194705301</v>
      </c>
      <c r="FA26">
        <v>110.83002789638134</v>
      </c>
      <c r="FB26">
        <v>89.251000000000005</v>
      </c>
      <c r="FC26">
        <v>2.9670000000000001</v>
      </c>
      <c r="FD26">
        <v>593838.9</v>
      </c>
      <c r="FE26">
        <v>508550.89429201302</v>
      </c>
      <c r="FF26">
        <v>104.4917485183225</v>
      </c>
      <c r="FG26">
        <v>1984397.430380668</v>
      </c>
      <c r="FH26">
        <v>136.30000000000001</v>
      </c>
      <c r="FI26" s="5">
        <v>14.02</v>
      </c>
      <c r="FJ26" s="5">
        <v>11.7</v>
      </c>
      <c r="FK26" s="5">
        <v>27.79</v>
      </c>
      <c r="FL26" s="5">
        <v>-3.89</v>
      </c>
      <c r="FM26" s="5">
        <v>0.65</v>
      </c>
      <c r="FN26" s="5">
        <v>16.989999999999998</v>
      </c>
      <c r="FO26" s="5">
        <v>8.3000000000000007</v>
      </c>
      <c r="FP26" s="5">
        <v>5.44</v>
      </c>
      <c r="FQ26" s="5">
        <v>14.13</v>
      </c>
      <c r="FR26" s="5">
        <v>186.35</v>
      </c>
      <c r="FS26" s="5">
        <v>6.07</v>
      </c>
      <c r="FT26" s="5">
        <v>6.4</v>
      </c>
      <c r="FU26" s="5">
        <v>10.96</v>
      </c>
    </row>
    <row r="27" spans="1:177" x14ac:dyDescent="0.2">
      <c r="A27" s="37">
        <v>40359</v>
      </c>
      <c r="F27">
        <v>5.26</v>
      </c>
      <c r="G27">
        <v>5.49</v>
      </c>
      <c r="H27">
        <v>5.09</v>
      </c>
      <c r="I27">
        <v>4.75</v>
      </c>
      <c r="J27">
        <v>5.38</v>
      </c>
      <c r="K27">
        <v>3.76</v>
      </c>
      <c r="L27">
        <v>2.16</v>
      </c>
      <c r="M27">
        <v>1.2</v>
      </c>
      <c r="N27">
        <v>1.4</v>
      </c>
      <c r="O27">
        <v>1.97</v>
      </c>
      <c r="P27">
        <v>1.9</v>
      </c>
      <c r="Q27" s="23">
        <v>1.9</v>
      </c>
      <c r="AR27">
        <v>0.63</v>
      </c>
      <c r="AS27">
        <v>0.56000000000000005</v>
      </c>
      <c r="AT27">
        <v>0.68</v>
      </c>
      <c r="AU27">
        <v>0.56999999999999995</v>
      </c>
      <c r="AV27">
        <v>0.35</v>
      </c>
      <c r="AW27">
        <v>-0.65</v>
      </c>
      <c r="AY27">
        <v>-1.85</v>
      </c>
      <c r="AZ27">
        <v>-1.55</v>
      </c>
      <c r="BA27">
        <v>-0.67</v>
      </c>
      <c r="BB27">
        <v>-0.85</v>
      </c>
      <c r="BC27" s="23">
        <v>-0.95</v>
      </c>
      <c r="CB27">
        <v>2.62</v>
      </c>
      <c r="CC27">
        <v>2.6</v>
      </c>
      <c r="CD27">
        <v>2.58</v>
      </c>
      <c r="CE27">
        <v>2.57</v>
      </c>
      <c r="CF27">
        <v>2.5</v>
      </c>
      <c r="CG27">
        <v>2.71</v>
      </c>
      <c r="CI27">
        <v>1.84</v>
      </c>
      <c r="CJ27">
        <v>1.72</v>
      </c>
      <c r="CK27">
        <v>1.51</v>
      </c>
      <c r="CL27">
        <v>2.2999999999999998</v>
      </c>
      <c r="CM27">
        <v>2.56</v>
      </c>
      <c r="DN27">
        <v>2.62</v>
      </c>
      <c r="DO27">
        <v>2.6</v>
      </c>
      <c r="DP27">
        <v>2.58</v>
      </c>
      <c r="DQ27">
        <v>2.56</v>
      </c>
      <c r="DR27">
        <v>2.79</v>
      </c>
      <c r="DS27">
        <v>2.87</v>
      </c>
      <c r="DU27">
        <v>1.76</v>
      </c>
      <c r="DV27">
        <v>1.82</v>
      </c>
      <c r="DW27">
        <v>1.48</v>
      </c>
      <c r="DX27">
        <v>1.72</v>
      </c>
      <c r="DY27" s="23">
        <v>1.8</v>
      </c>
      <c r="EW27">
        <v>1.9068000000000001</v>
      </c>
      <c r="EX27">
        <v>-0.95</v>
      </c>
      <c r="EY27">
        <v>2.5960264900664911</v>
      </c>
      <c r="EZ27">
        <v>1.4900196795051901</v>
      </c>
      <c r="FA27">
        <v>111.17268048733133</v>
      </c>
      <c r="FB27">
        <v>89.903499999999994</v>
      </c>
      <c r="FC27">
        <v>2.915</v>
      </c>
      <c r="FD27">
        <v>593311.80000000005</v>
      </c>
      <c r="FE27">
        <v>503555.11874088302</v>
      </c>
      <c r="FF27">
        <v>104.82951614701246</v>
      </c>
      <c r="FG27">
        <v>2020224.8662386609</v>
      </c>
      <c r="FH27">
        <v>141.30000000000001</v>
      </c>
      <c r="FI27" s="5">
        <v>13.67</v>
      </c>
      <c r="FJ27" s="5">
        <v>12.21</v>
      </c>
      <c r="FK27" s="5">
        <v>27.68</v>
      </c>
      <c r="FL27" s="5">
        <v>-4.13</v>
      </c>
      <c r="FM27" s="5">
        <v>0.17</v>
      </c>
      <c r="FN27" s="5">
        <v>16.79</v>
      </c>
      <c r="FO27" s="5">
        <v>12.81</v>
      </c>
      <c r="FP27" s="5">
        <v>10.18</v>
      </c>
      <c r="FQ27" s="5">
        <v>20.010000000000002</v>
      </c>
      <c r="FR27" s="5">
        <v>187.69</v>
      </c>
      <c r="FS27" s="5">
        <v>6.02</v>
      </c>
      <c r="FT27" s="5">
        <v>6.2</v>
      </c>
      <c r="FU27" s="5">
        <v>8.82</v>
      </c>
    </row>
    <row r="28" spans="1:177" x14ac:dyDescent="0.2">
      <c r="A28" s="37">
        <v>40451</v>
      </c>
      <c r="F28">
        <v>5.26</v>
      </c>
      <c r="G28">
        <v>5.42</v>
      </c>
      <c r="H28">
        <v>5.07</v>
      </c>
      <c r="I28">
        <v>4.71</v>
      </c>
      <c r="J28">
        <v>5.27</v>
      </c>
      <c r="K28">
        <v>3.79</v>
      </c>
      <c r="L28">
        <v>2.34</v>
      </c>
      <c r="M28">
        <v>1.46</v>
      </c>
      <c r="N28">
        <v>1.68</v>
      </c>
      <c r="O28">
        <v>2.33</v>
      </c>
      <c r="P28">
        <v>2.02</v>
      </c>
      <c r="Q28">
        <v>2</v>
      </c>
      <c r="AR28">
        <v>0.54</v>
      </c>
      <c r="AS28">
        <v>0.46</v>
      </c>
      <c r="AT28">
        <v>0.57999999999999996</v>
      </c>
      <c r="AU28">
        <v>0.46</v>
      </c>
      <c r="AV28">
        <v>0.26</v>
      </c>
      <c r="AW28">
        <v>-0.51</v>
      </c>
      <c r="AY28">
        <v>-1.56</v>
      </c>
      <c r="AZ28">
        <v>-1.26</v>
      </c>
      <c r="BA28">
        <v>-0.46</v>
      </c>
      <c r="BB28">
        <v>-0.52</v>
      </c>
      <c r="BC28">
        <v>-0.77</v>
      </c>
      <c r="BD28" s="23">
        <v>-0.77</v>
      </c>
      <c r="CB28">
        <v>2.62</v>
      </c>
      <c r="CC28">
        <v>2.6</v>
      </c>
      <c r="CD28">
        <v>2.62</v>
      </c>
      <c r="CE28">
        <v>2.67</v>
      </c>
      <c r="CF28">
        <v>2.52</v>
      </c>
      <c r="CG28">
        <v>2.65</v>
      </c>
      <c r="CI28">
        <v>1.88</v>
      </c>
      <c r="CJ28">
        <v>1.84</v>
      </c>
      <c r="CK28">
        <v>1.89</v>
      </c>
      <c r="CL28">
        <v>2.17</v>
      </c>
      <c r="CM28">
        <v>2.1800000000000002</v>
      </c>
      <c r="CN28">
        <v>1.85</v>
      </c>
      <c r="DN28">
        <v>2.62</v>
      </c>
      <c r="DO28">
        <v>2.6</v>
      </c>
      <c r="DP28">
        <v>2.62</v>
      </c>
      <c r="DQ28">
        <v>2.66</v>
      </c>
      <c r="DR28">
        <v>2.73</v>
      </c>
      <c r="DS28">
        <v>2.77</v>
      </c>
      <c r="DU28">
        <v>1.79</v>
      </c>
      <c r="DV28">
        <v>1.9</v>
      </c>
      <c r="DW28">
        <v>1.89</v>
      </c>
      <c r="DX28">
        <v>1.73</v>
      </c>
      <c r="DY28">
        <v>1.74</v>
      </c>
      <c r="EW28">
        <v>2</v>
      </c>
      <c r="EX28">
        <v>-0.77</v>
      </c>
      <c r="EY28">
        <v>1.8543046357621213</v>
      </c>
      <c r="EZ28">
        <v>1.1811023622047001</v>
      </c>
      <c r="FA28">
        <v>111.60438620581566</v>
      </c>
      <c r="FB28">
        <v>90.783100000000005</v>
      </c>
      <c r="FC28">
        <v>2.8359999999999999</v>
      </c>
      <c r="FD28">
        <v>585522.6</v>
      </c>
      <c r="FE28">
        <v>506627.85122844903</v>
      </c>
      <c r="FF28">
        <v>104.50852751762599</v>
      </c>
      <c r="FG28">
        <v>2043523.8526012397</v>
      </c>
      <c r="FH28">
        <v>140.6</v>
      </c>
      <c r="FI28" s="5">
        <v>11.17</v>
      </c>
      <c r="FJ28" s="5">
        <v>10.59</v>
      </c>
      <c r="FK28" s="5">
        <v>25.5</v>
      </c>
      <c r="FL28" s="5">
        <v>-3.89</v>
      </c>
      <c r="FM28" s="5">
        <v>0.38</v>
      </c>
      <c r="FN28" s="5">
        <v>17.190000000000001</v>
      </c>
      <c r="FO28" s="5">
        <v>11.61</v>
      </c>
      <c r="FP28" s="5">
        <v>9.32</v>
      </c>
      <c r="FQ28" s="5">
        <v>19.809999999999999</v>
      </c>
      <c r="FR28" s="5">
        <v>186.74</v>
      </c>
      <c r="FS28" s="5">
        <v>5.6</v>
      </c>
      <c r="FT28" s="5">
        <v>6.3</v>
      </c>
      <c r="FU28" s="5">
        <v>6.5</v>
      </c>
    </row>
    <row r="29" spans="1:177" x14ac:dyDescent="0.2">
      <c r="A29" s="37">
        <v>40543</v>
      </c>
      <c r="F29">
        <v>5.23</v>
      </c>
      <c r="G29">
        <v>5.34</v>
      </c>
      <c r="H29">
        <v>5.0599999999999996</v>
      </c>
      <c r="I29">
        <v>4.71</v>
      </c>
      <c r="J29">
        <v>5.19</v>
      </c>
      <c r="K29">
        <v>3.86</v>
      </c>
      <c r="L29">
        <v>2.56</v>
      </c>
      <c r="M29">
        <v>1.77</v>
      </c>
      <c r="N29">
        <v>1.99</v>
      </c>
      <c r="O29">
        <v>2.59</v>
      </c>
      <c r="P29">
        <v>2.27</v>
      </c>
      <c r="Q29">
        <v>2.02</v>
      </c>
      <c r="R29" s="23">
        <v>2</v>
      </c>
      <c r="AR29">
        <v>0.45</v>
      </c>
      <c r="AS29">
        <v>0.38</v>
      </c>
      <c r="AT29">
        <v>0.49</v>
      </c>
      <c r="AU29">
        <v>0.38</v>
      </c>
      <c r="AV29">
        <v>0.23</v>
      </c>
      <c r="AW29">
        <v>-0.35</v>
      </c>
      <c r="AY29">
        <v>-1.28</v>
      </c>
      <c r="AZ29">
        <v>-0.97</v>
      </c>
      <c r="BA29">
        <v>-0.24</v>
      </c>
      <c r="BB29">
        <v>-0.32</v>
      </c>
      <c r="BC29">
        <v>-0.64</v>
      </c>
      <c r="BD29">
        <v>-0.6</v>
      </c>
      <c r="CB29">
        <v>2.62</v>
      </c>
      <c r="CC29">
        <v>2.6</v>
      </c>
      <c r="CD29">
        <v>2.62</v>
      </c>
      <c r="CE29">
        <v>2.72</v>
      </c>
      <c r="CF29">
        <v>2.54</v>
      </c>
      <c r="CG29">
        <v>2.58</v>
      </c>
      <c r="CI29">
        <v>1.94</v>
      </c>
      <c r="CJ29">
        <v>2.0099999999999998</v>
      </c>
      <c r="CK29">
        <v>1.91</v>
      </c>
      <c r="CL29">
        <v>2.2400000000000002</v>
      </c>
      <c r="CM29">
        <v>2.2799999999999998</v>
      </c>
      <c r="CN29">
        <v>2.0299999999999998</v>
      </c>
      <c r="DN29">
        <v>2.62</v>
      </c>
      <c r="DO29">
        <v>2.6</v>
      </c>
      <c r="DP29">
        <v>2.62</v>
      </c>
      <c r="DQ29">
        <v>2.72</v>
      </c>
      <c r="DR29">
        <v>2.69</v>
      </c>
      <c r="DS29">
        <v>2.67</v>
      </c>
      <c r="DU29">
        <v>1.86</v>
      </c>
      <c r="DV29">
        <v>2.0099999999999998</v>
      </c>
      <c r="DW29">
        <v>1.91</v>
      </c>
      <c r="DX29">
        <v>1.71</v>
      </c>
      <c r="DY29">
        <v>1.69</v>
      </c>
      <c r="DZ29" s="23">
        <v>1.38</v>
      </c>
      <c r="EW29">
        <v>2</v>
      </c>
      <c r="EX29">
        <v>-0.6</v>
      </c>
      <c r="EY29">
        <v>2.2122728469844422</v>
      </c>
      <c r="EZ29">
        <v>1.0055865921787801</v>
      </c>
      <c r="FA29">
        <v>112.52618867320066</v>
      </c>
      <c r="FB29">
        <v>91.103499999999997</v>
      </c>
      <c r="FC29">
        <v>2.9140000000000001</v>
      </c>
      <c r="FD29">
        <v>599049.30000000005</v>
      </c>
      <c r="FE29">
        <v>507532.76154529903</v>
      </c>
      <c r="FF29">
        <v>104.56086231411206</v>
      </c>
      <c r="FG29">
        <v>2078002.8453449013</v>
      </c>
      <c r="FH29">
        <v>140.5</v>
      </c>
      <c r="FI29" s="5">
        <v>9.86</v>
      </c>
      <c r="FJ29" s="5">
        <v>10.09</v>
      </c>
      <c r="FK29" s="5">
        <v>24.48</v>
      </c>
      <c r="FL29" s="5">
        <v>-2.2999999999999998</v>
      </c>
      <c r="FM29" s="5">
        <v>1.92</v>
      </c>
      <c r="FN29" s="5">
        <v>19.309999999999999</v>
      </c>
      <c r="FO29" s="5">
        <v>19.829999999999998</v>
      </c>
      <c r="FP29" s="5">
        <v>16.329999999999998</v>
      </c>
      <c r="FQ29" s="5">
        <v>30.3</v>
      </c>
      <c r="FR29" s="5">
        <v>186.94</v>
      </c>
      <c r="FS29" s="5">
        <v>5.87</v>
      </c>
      <c r="FT29" s="5">
        <v>6.5</v>
      </c>
      <c r="FU29" s="5">
        <v>7.15</v>
      </c>
    </row>
    <row r="30" spans="1:177" x14ac:dyDescent="0.2">
      <c r="A30" s="37">
        <v>40633</v>
      </c>
      <c r="I30">
        <v>4.74</v>
      </c>
      <c r="J30">
        <v>5.13</v>
      </c>
      <c r="K30">
        <v>3.96</v>
      </c>
      <c r="L30">
        <v>2.8</v>
      </c>
      <c r="M30">
        <v>2.1</v>
      </c>
      <c r="N30">
        <v>2.38</v>
      </c>
      <c r="O30">
        <v>2.9</v>
      </c>
      <c r="P30">
        <v>2.46</v>
      </c>
      <c r="Q30">
        <v>2.2200000000000002</v>
      </c>
      <c r="R30">
        <v>2</v>
      </c>
      <c r="S30" s="23">
        <v>2</v>
      </c>
      <c r="AU30">
        <v>0.31</v>
      </c>
      <c r="AV30">
        <v>0.18</v>
      </c>
      <c r="AW30">
        <v>-0.22</v>
      </c>
      <c r="AY30">
        <v>-1.02</v>
      </c>
      <c r="AZ30">
        <v>-0.67</v>
      </c>
      <c r="BA30">
        <v>-7.0000000000000007E-2</v>
      </c>
      <c r="BB30">
        <v>-0.25</v>
      </c>
      <c r="BC30">
        <v>-0.54</v>
      </c>
      <c r="BD30">
        <v>-0.4</v>
      </c>
      <c r="BE30" s="23">
        <v>-0.4</v>
      </c>
      <c r="CE30">
        <v>2.75</v>
      </c>
      <c r="CF30">
        <v>2.56</v>
      </c>
      <c r="CG30">
        <v>2.5299999999999998</v>
      </c>
      <c r="CI30">
        <v>2.0299999999999998</v>
      </c>
      <c r="CJ30">
        <v>2.1</v>
      </c>
      <c r="CK30">
        <v>2.06</v>
      </c>
      <c r="CL30">
        <v>0.95</v>
      </c>
      <c r="CM30">
        <v>0.95</v>
      </c>
      <c r="CN30">
        <v>0.81</v>
      </c>
      <c r="CO30">
        <v>1.36</v>
      </c>
      <c r="DQ30">
        <v>2.75</v>
      </c>
      <c r="DR30">
        <v>2.66</v>
      </c>
      <c r="DS30">
        <v>2.6</v>
      </c>
      <c r="DU30">
        <v>1.95</v>
      </c>
      <c r="DV30">
        <v>2.09</v>
      </c>
      <c r="DW30">
        <v>1.99</v>
      </c>
      <c r="DX30">
        <v>1.8</v>
      </c>
      <c r="DY30">
        <v>1.74</v>
      </c>
      <c r="DZ30">
        <v>1.29</v>
      </c>
      <c r="EA30" s="23">
        <v>1.08</v>
      </c>
      <c r="EW30">
        <v>2</v>
      </c>
      <c r="EX30">
        <v>-0.3</v>
      </c>
      <c r="EY30">
        <v>1.4022331861854118</v>
      </c>
      <c r="EZ30">
        <v>0.75376884422111401</v>
      </c>
      <c r="FA30">
        <v>113.51212797000666</v>
      </c>
      <c r="FB30">
        <v>89.121099999999998</v>
      </c>
      <c r="FC30">
        <v>2.7810000000000001</v>
      </c>
      <c r="FD30">
        <v>594076.80000000005</v>
      </c>
      <c r="FE30">
        <v>512133.92720262299</v>
      </c>
      <c r="FF30">
        <v>104.87170788745206</v>
      </c>
      <c r="FG30">
        <v>2106576.9643227425</v>
      </c>
      <c r="FH30">
        <v>147.69999999999999</v>
      </c>
      <c r="FI30" s="5">
        <v>7.5</v>
      </c>
      <c r="FJ30" s="5">
        <v>8.5</v>
      </c>
      <c r="FK30" s="5">
        <v>22.31</v>
      </c>
      <c r="FL30" s="5">
        <v>-1.34</v>
      </c>
      <c r="FM30" s="5">
        <v>2.63</v>
      </c>
      <c r="FN30" s="5">
        <v>20.73</v>
      </c>
      <c r="FO30" s="5">
        <v>18.059999999999999</v>
      </c>
      <c r="FP30" s="5">
        <v>13.6</v>
      </c>
      <c r="FQ30" s="5">
        <v>29.97</v>
      </c>
      <c r="FR30" s="5">
        <v>185.96</v>
      </c>
      <c r="FS30" s="5">
        <v>6.16</v>
      </c>
      <c r="FT30" s="5">
        <v>6.8</v>
      </c>
      <c r="FU30" s="5">
        <v>8.4600000000000009</v>
      </c>
    </row>
    <row r="31" spans="1:177" x14ac:dyDescent="0.2">
      <c r="A31" s="37">
        <v>40724</v>
      </c>
      <c r="I31">
        <v>4.78</v>
      </c>
      <c r="J31">
        <v>5.0999999999999996</v>
      </c>
      <c r="K31">
        <v>4.07</v>
      </c>
      <c r="L31">
        <v>3.04</v>
      </c>
      <c r="M31">
        <v>2.44</v>
      </c>
      <c r="N31">
        <v>2.73</v>
      </c>
      <c r="O31">
        <v>3.29</v>
      </c>
      <c r="P31">
        <v>2.7</v>
      </c>
      <c r="Q31">
        <v>2.27</v>
      </c>
      <c r="R31">
        <v>2.0099999999999998</v>
      </c>
      <c r="S31">
        <v>2.08</v>
      </c>
      <c r="T31" s="23">
        <v>2.13</v>
      </c>
      <c r="AU31">
        <v>0.25</v>
      </c>
      <c r="AV31">
        <v>0.14000000000000001</v>
      </c>
      <c r="AW31">
        <v>-0.12</v>
      </c>
      <c r="AY31">
        <v>-0.76</v>
      </c>
      <c r="AZ31">
        <v>-0.4</v>
      </c>
      <c r="BA31">
        <v>0.01</v>
      </c>
      <c r="BB31">
        <v>-0.25</v>
      </c>
      <c r="BC31">
        <v>-0.38</v>
      </c>
      <c r="BD31">
        <v>-0.24</v>
      </c>
      <c r="BE31">
        <v>-0.22</v>
      </c>
      <c r="BF31" s="23">
        <v>0</v>
      </c>
      <c r="CE31">
        <v>2.74</v>
      </c>
      <c r="CF31">
        <v>2.54</v>
      </c>
      <c r="CG31">
        <v>2.48</v>
      </c>
      <c r="CI31">
        <v>2.11</v>
      </c>
      <c r="CJ31">
        <v>2.19</v>
      </c>
      <c r="CK31">
        <v>2.13</v>
      </c>
      <c r="CL31">
        <v>1.68</v>
      </c>
      <c r="CM31">
        <v>1.44</v>
      </c>
      <c r="CN31">
        <v>0.97</v>
      </c>
      <c r="CO31">
        <v>1.22</v>
      </c>
      <c r="CP31">
        <v>1.58</v>
      </c>
      <c r="DQ31">
        <v>2.74</v>
      </c>
      <c r="DR31">
        <v>2.6</v>
      </c>
      <c r="DS31">
        <v>2.52</v>
      </c>
      <c r="DU31">
        <v>2.04</v>
      </c>
      <c r="DV31">
        <v>2.17</v>
      </c>
      <c r="DW31">
        <v>2.0699999999999998</v>
      </c>
      <c r="DX31">
        <v>2.0099999999999998</v>
      </c>
      <c r="DY31">
        <v>1.97</v>
      </c>
      <c r="DZ31">
        <v>1.44</v>
      </c>
      <c r="EA31">
        <v>1.17</v>
      </c>
      <c r="EB31" s="23">
        <v>1.37</v>
      </c>
      <c r="EW31">
        <v>2.1356000000000002</v>
      </c>
      <c r="EX31">
        <v>-0.1</v>
      </c>
      <c r="EY31">
        <v>1.4200877872447728</v>
      </c>
      <c r="EZ31">
        <v>0.99722991689752405</v>
      </c>
      <c r="FA31">
        <v>114.38304160645299</v>
      </c>
      <c r="FB31">
        <v>87.838300000000004</v>
      </c>
      <c r="FC31">
        <v>2.6749999999999998</v>
      </c>
      <c r="FD31">
        <v>597545.19999999995</v>
      </c>
      <c r="FE31">
        <v>518280.64413324097</v>
      </c>
      <c r="FF31">
        <v>105.791811525094</v>
      </c>
      <c r="FG31">
        <v>2150222.8557930156</v>
      </c>
      <c r="FH31">
        <v>151.80000000000001</v>
      </c>
      <c r="FI31" s="5">
        <v>7.24</v>
      </c>
      <c r="FJ31" s="5">
        <v>9.0299999999999994</v>
      </c>
      <c r="FK31" s="5">
        <v>22.27</v>
      </c>
      <c r="FL31" s="5">
        <v>-1.4</v>
      </c>
      <c r="FM31" s="5">
        <v>2.2200000000000002</v>
      </c>
      <c r="FN31" s="5">
        <v>20.89</v>
      </c>
      <c r="FO31" s="5">
        <v>30.85</v>
      </c>
      <c r="FP31" s="5">
        <v>24.04</v>
      </c>
      <c r="FQ31" s="5">
        <v>46.76</v>
      </c>
      <c r="FR31" s="5">
        <v>187.09</v>
      </c>
      <c r="FS31" s="5">
        <v>6.43</v>
      </c>
      <c r="FT31" s="5">
        <v>7.1</v>
      </c>
      <c r="FU31" s="5">
        <v>8.64</v>
      </c>
    </row>
    <row r="32" spans="1:177" x14ac:dyDescent="0.2">
      <c r="A32" s="37">
        <v>40816</v>
      </c>
      <c r="I32">
        <v>4.82</v>
      </c>
      <c r="J32">
        <v>5.09</v>
      </c>
      <c r="K32">
        <v>4.1900000000000004</v>
      </c>
      <c r="L32">
        <v>3.28</v>
      </c>
      <c r="M32">
        <v>2.77</v>
      </c>
      <c r="N32">
        <v>3.03</v>
      </c>
      <c r="O32">
        <v>3.59</v>
      </c>
      <c r="P32">
        <v>3.01</v>
      </c>
      <c r="Q32">
        <v>2.5</v>
      </c>
      <c r="R32">
        <v>2.19</v>
      </c>
      <c r="S32">
        <v>2.25</v>
      </c>
      <c r="T32">
        <v>2.39</v>
      </c>
      <c r="AU32">
        <v>0.2</v>
      </c>
      <c r="AV32">
        <v>0.1</v>
      </c>
      <c r="AW32">
        <v>-7.0000000000000007E-2</v>
      </c>
      <c r="AY32">
        <v>-0.52</v>
      </c>
      <c r="AZ32">
        <v>-0.22</v>
      </c>
      <c r="BA32">
        <v>0.04</v>
      </c>
      <c r="BB32">
        <v>-0.24</v>
      </c>
      <c r="BC32">
        <v>-0.28999999999999998</v>
      </c>
      <c r="BD32">
        <v>-0.1</v>
      </c>
      <c r="BE32">
        <v>0.1</v>
      </c>
      <c r="BF32">
        <v>0.19</v>
      </c>
      <c r="BG32" s="23">
        <v>-0.05</v>
      </c>
      <c r="CE32">
        <v>2.73</v>
      </c>
      <c r="CF32">
        <v>2.52</v>
      </c>
      <c r="CG32">
        <v>2.46</v>
      </c>
      <c r="CI32">
        <v>2.2000000000000002</v>
      </c>
      <c r="CJ32">
        <v>2.27</v>
      </c>
      <c r="CK32">
        <v>2.2400000000000002</v>
      </c>
      <c r="CL32">
        <v>2.0499999999999998</v>
      </c>
      <c r="CM32">
        <v>1.99</v>
      </c>
      <c r="CN32">
        <v>1.5</v>
      </c>
      <c r="CO32">
        <v>1.74</v>
      </c>
      <c r="CP32">
        <v>1.99</v>
      </c>
      <c r="CQ32">
        <v>1.48</v>
      </c>
      <c r="DQ32">
        <v>2.73</v>
      </c>
      <c r="DR32">
        <v>2.5499999999999998</v>
      </c>
      <c r="DS32">
        <v>2.48</v>
      </c>
      <c r="DU32">
        <v>2.14</v>
      </c>
      <c r="DV32">
        <v>2.25</v>
      </c>
      <c r="DW32">
        <v>2.1800000000000002</v>
      </c>
      <c r="DX32">
        <v>2.2000000000000002</v>
      </c>
      <c r="DY32">
        <v>2.14</v>
      </c>
      <c r="DZ32">
        <v>1.66</v>
      </c>
      <c r="EA32">
        <v>1.44</v>
      </c>
      <c r="EB32">
        <v>1.42</v>
      </c>
      <c r="EW32">
        <v>2.25</v>
      </c>
      <c r="EX32">
        <v>-0.05</v>
      </c>
      <c r="EY32">
        <v>1.4824447334200266</v>
      </c>
      <c r="EZ32">
        <v>1.0561423012785101</v>
      </c>
      <c r="FA32">
        <v>114.93033508155634</v>
      </c>
      <c r="FB32">
        <v>87.418599999999998</v>
      </c>
      <c r="FC32">
        <v>2.609</v>
      </c>
      <c r="FD32">
        <v>606550</v>
      </c>
      <c r="FE32">
        <v>521429.01825114799</v>
      </c>
      <c r="FF32">
        <v>106.57433982568912</v>
      </c>
      <c r="FG32">
        <v>2191271.6545597599</v>
      </c>
      <c r="FH32">
        <v>152.30000000000001</v>
      </c>
      <c r="FI32" s="5">
        <v>6.54</v>
      </c>
      <c r="FJ32" s="5">
        <v>8.92</v>
      </c>
      <c r="FK32" s="5">
        <v>21.76</v>
      </c>
      <c r="FL32" s="5">
        <v>-1.23</v>
      </c>
      <c r="FM32" s="5">
        <v>2.0499999999999998</v>
      </c>
      <c r="FN32" s="5">
        <v>21.34</v>
      </c>
      <c r="FO32" s="5">
        <v>28.09</v>
      </c>
      <c r="FP32" s="5">
        <v>19.66</v>
      </c>
      <c r="FQ32" s="5">
        <v>46.2</v>
      </c>
      <c r="FR32" s="5">
        <v>187.74</v>
      </c>
      <c r="FS32" s="5">
        <v>7.23</v>
      </c>
      <c r="FT32" s="5">
        <v>7.2</v>
      </c>
      <c r="FU32" s="5">
        <v>9.1199999999999992</v>
      </c>
    </row>
    <row r="33" spans="1:177" x14ac:dyDescent="0.2">
      <c r="A33" s="37">
        <v>40908</v>
      </c>
      <c r="I33">
        <v>4.8499999999999996</v>
      </c>
      <c r="J33">
        <v>5.09</v>
      </c>
      <c r="K33">
        <v>4.3099999999999996</v>
      </c>
      <c r="L33">
        <v>3.54</v>
      </c>
      <c r="M33">
        <v>3.07</v>
      </c>
      <c r="N33">
        <v>3.28</v>
      </c>
      <c r="O33">
        <v>3.83</v>
      </c>
      <c r="P33">
        <v>3.31</v>
      </c>
      <c r="Q33">
        <v>2.74</v>
      </c>
      <c r="R33">
        <v>2.4500000000000002</v>
      </c>
      <c r="S33">
        <v>2.4900000000000002</v>
      </c>
      <c r="T33">
        <v>2.65</v>
      </c>
      <c r="U33" s="23">
        <v>2.25</v>
      </c>
      <c r="AU33">
        <v>0.16</v>
      </c>
      <c r="AV33">
        <v>7.0000000000000007E-2</v>
      </c>
      <c r="AW33">
        <v>-0.06</v>
      </c>
      <c r="AY33">
        <v>-0.35</v>
      </c>
      <c r="AZ33">
        <v>-0.12</v>
      </c>
      <c r="BA33">
        <v>0.06</v>
      </c>
      <c r="BB33">
        <v>-0.22</v>
      </c>
      <c r="BC33">
        <v>-0.17</v>
      </c>
      <c r="BD33">
        <v>0.02</v>
      </c>
      <c r="BE33">
        <v>0.17</v>
      </c>
      <c r="BF33">
        <v>0.5</v>
      </c>
      <c r="BG33">
        <v>0.05</v>
      </c>
      <c r="CE33">
        <v>2.68</v>
      </c>
      <c r="CF33">
        <v>2.52</v>
      </c>
      <c r="CG33">
        <v>2.4300000000000002</v>
      </c>
      <c r="CI33">
        <v>2.2799999999999998</v>
      </c>
      <c r="CJ33">
        <v>2.34</v>
      </c>
      <c r="CK33">
        <v>2.33</v>
      </c>
      <c r="CL33">
        <v>2.25</v>
      </c>
      <c r="CM33">
        <v>2.0299999999999998</v>
      </c>
      <c r="CN33">
        <v>1.66</v>
      </c>
      <c r="CO33">
        <v>1.5</v>
      </c>
      <c r="CP33">
        <v>1.64</v>
      </c>
      <c r="CQ33">
        <v>1.2</v>
      </c>
      <c r="DQ33">
        <v>2.68</v>
      </c>
      <c r="DR33">
        <v>2.5299999999999998</v>
      </c>
      <c r="DS33">
        <v>2.4500000000000002</v>
      </c>
      <c r="DU33">
        <v>2.23</v>
      </c>
      <c r="DV33">
        <v>2.3199999999999998</v>
      </c>
      <c r="DW33">
        <v>2.2799999999999998</v>
      </c>
      <c r="DX33">
        <v>2.35</v>
      </c>
      <c r="DY33">
        <v>2.1800000000000002</v>
      </c>
      <c r="DZ33">
        <v>1.79</v>
      </c>
      <c r="EA33">
        <v>1.53</v>
      </c>
      <c r="EB33">
        <v>1.46</v>
      </c>
      <c r="EC33" s="23">
        <v>1.1499999999999999</v>
      </c>
      <c r="EW33">
        <v>2.1640999999999999</v>
      </c>
      <c r="EX33">
        <v>0.1</v>
      </c>
      <c r="EY33">
        <v>0.90182942540530842</v>
      </c>
      <c r="EZ33">
        <v>1.0785398230088299</v>
      </c>
      <c r="FA33">
        <v>115.65426018318433</v>
      </c>
      <c r="FB33">
        <v>87.921499999999995</v>
      </c>
      <c r="FC33">
        <v>2.581</v>
      </c>
      <c r="FD33">
        <v>609654.80000000005</v>
      </c>
      <c r="FE33">
        <v>524592.77345284703</v>
      </c>
      <c r="FF33">
        <v>107.42201275303223</v>
      </c>
      <c r="FG33">
        <v>2229218.3890664154</v>
      </c>
      <c r="FH33">
        <v>151.6</v>
      </c>
      <c r="FI33" s="5">
        <v>6.45</v>
      </c>
      <c r="FJ33" s="5">
        <v>9.2799999999999994</v>
      </c>
      <c r="FK33" s="5">
        <v>21.83</v>
      </c>
      <c r="FL33" s="5">
        <v>-0.9</v>
      </c>
      <c r="FM33" s="5">
        <v>2.21</v>
      </c>
      <c r="FN33" s="5">
        <v>21.99</v>
      </c>
      <c r="FO33" s="5">
        <v>38.520000000000003</v>
      </c>
      <c r="FP33" s="5">
        <v>27.52</v>
      </c>
      <c r="FQ33" s="5">
        <v>61.75</v>
      </c>
      <c r="FR33" s="5">
        <v>189</v>
      </c>
      <c r="FS33" s="5">
        <v>7.28</v>
      </c>
      <c r="FT33" s="5">
        <v>7.2</v>
      </c>
      <c r="FU33" s="5">
        <v>8.3699999999999992</v>
      </c>
    </row>
    <row r="34" spans="1:177" x14ac:dyDescent="0.2">
      <c r="A34" s="37">
        <v>40999</v>
      </c>
      <c r="M34">
        <v>3.33</v>
      </c>
      <c r="N34">
        <v>3.56</v>
      </c>
      <c r="O34">
        <v>4.0599999999999996</v>
      </c>
      <c r="P34">
        <v>3.58</v>
      </c>
      <c r="Q34">
        <v>2.96</v>
      </c>
      <c r="R34">
        <v>2.77</v>
      </c>
      <c r="S34">
        <v>2.96</v>
      </c>
      <c r="T34">
        <v>2.92</v>
      </c>
      <c r="U34">
        <v>2.25</v>
      </c>
      <c r="V34" s="23">
        <v>1.7</v>
      </c>
      <c r="AY34">
        <v>-0.22</v>
      </c>
      <c r="AZ34">
        <v>-0.03</v>
      </c>
      <c r="BA34">
        <v>0.1</v>
      </c>
      <c r="BB34">
        <v>-0.2</v>
      </c>
      <c r="BC34">
        <v>-0.12</v>
      </c>
      <c r="BD34">
        <v>0.18</v>
      </c>
      <c r="BE34">
        <v>0.37</v>
      </c>
      <c r="BF34">
        <v>0.64</v>
      </c>
      <c r="BG34">
        <v>0.1</v>
      </c>
      <c r="BH34" s="23">
        <v>0</v>
      </c>
      <c r="CI34">
        <v>2.36</v>
      </c>
      <c r="CJ34">
        <v>2.4</v>
      </c>
      <c r="CK34">
        <v>2.41</v>
      </c>
      <c r="CL34">
        <v>2.2599999999999998</v>
      </c>
      <c r="CM34">
        <v>2.15</v>
      </c>
      <c r="CN34">
        <v>1.83</v>
      </c>
      <c r="CO34">
        <v>0.98</v>
      </c>
      <c r="CP34">
        <v>1.08</v>
      </c>
      <c r="CQ34">
        <v>0.95</v>
      </c>
      <c r="CR34">
        <v>0.75</v>
      </c>
      <c r="DU34">
        <v>2.3199999999999998</v>
      </c>
      <c r="DV34">
        <v>2.38</v>
      </c>
      <c r="DW34">
        <v>2.37</v>
      </c>
      <c r="DX34">
        <v>2.33</v>
      </c>
      <c r="DY34">
        <v>2.2200000000000002</v>
      </c>
      <c r="DZ34">
        <v>1.89</v>
      </c>
      <c r="EA34">
        <v>1.74</v>
      </c>
      <c r="EB34">
        <v>1.69</v>
      </c>
      <c r="EC34">
        <v>1.43</v>
      </c>
      <c r="ED34" s="23">
        <v>1.19</v>
      </c>
      <c r="EW34">
        <v>1.7038</v>
      </c>
      <c r="EX34">
        <v>0.2</v>
      </c>
      <c r="EY34">
        <v>0.81946222791242496</v>
      </c>
      <c r="EZ34">
        <v>1.38542532557495</v>
      </c>
      <c r="FA34">
        <v>116.32803647945333</v>
      </c>
      <c r="FB34">
        <v>87.646299999999997</v>
      </c>
      <c r="FC34">
        <v>2.508</v>
      </c>
      <c r="FD34">
        <v>615778.69999999995</v>
      </c>
      <c r="FE34">
        <v>531000.78373364999</v>
      </c>
      <c r="FF34">
        <v>107.07149319478944</v>
      </c>
      <c r="FG34">
        <v>2256722.7349999999</v>
      </c>
      <c r="FH34">
        <v>157</v>
      </c>
      <c r="FI34" s="5">
        <v>4.43</v>
      </c>
      <c r="FJ34" s="5">
        <v>7.62</v>
      </c>
      <c r="FK34" s="5">
        <v>19.97</v>
      </c>
      <c r="FL34" s="5">
        <v>-1.1399999999999999</v>
      </c>
      <c r="FM34" s="5">
        <v>1.91</v>
      </c>
      <c r="FN34" s="5">
        <v>21.93</v>
      </c>
      <c r="FO34" s="5">
        <v>34.94</v>
      </c>
      <c r="FP34" s="5">
        <v>22.45</v>
      </c>
      <c r="FQ34" s="5">
        <v>60.95</v>
      </c>
      <c r="FR34" s="5">
        <v>188.24</v>
      </c>
      <c r="FS34" s="5">
        <v>7.13</v>
      </c>
      <c r="FT34" s="5">
        <v>7.1</v>
      </c>
      <c r="FU34" s="5">
        <v>7.03</v>
      </c>
    </row>
    <row r="35" spans="1:177" x14ac:dyDescent="0.2">
      <c r="A35" s="37">
        <v>41090</v>
      </c>
      <c r="M35">
        <v>3.55</v>
      </c>
      <c r="N35">
        <v>3.79</v>
      </c>
      <c r="O35">
        <v>4.2699999999999996</v>
      </c>
      <c r="P35">
        <v>3.84</v>
      </c>
      <c r="Q35">
        <v>3.17</v>
      </c>
      <c r="R35">
        <v>3.04</v>
      </c>
      <c r="S35">
        <v>3.3</v>
      </c>
      <c r="T35">
        <v>3.22</v>
      </c>
      <c r="U35">
        <v>2.25</v>
      </c>
      <c r="V35">
        <v>1.5</v>
      </c>
      <c r="W35" s="23">
        <v>1.49999999999999</v>
      </c>
      <c r="AY35">
        <v>-0.1</v>
      </c>
      <c r="AZ35">
        <v>0</v>
      </c>
      <c r="BA35">
        <v>0.13</v>
      </c>
      <c r="BB35">
        <v>-0.16</v>
      </c>
      <c r="BC35">
        <v>-0.01</v>
      </c>
      <c r="BD35">
        <v>0.3</v>
      </c>
      <c r="BE35">
        <v>0.48</v>
      </c>
      <c r="BF35">
        <v>0.66</v>
      </c>
      <c r="BG35">
        <v>0.3</v>
      </c>
      <c r="BH35">
        <v>0.11</v>
      </c>
      <c r="BI35" s="23">
        <v>0.37</v>
      </c>
      <c r="CI35">
        <v>2.42</v>
      </c>
      <c r="CJ35">
        <v>2.4500000000000002</v>
      </c>
      <c r="CK35">
        <v>2.46</v>
      </c>
      <c r="CL35">
        <v>2.36</v>
      </c>
      <c r="CM35">
        <v>2.16</v>
      </c>
      <c r="CN35">
        <v>1.89</v>
      </c>
      <c r="CO35">
        <v>1.7</v>
      </c>
      <c r="CP35">
        <v>1.46</v>
      </c>
      <c r="CQ35">
        <v>1.1499999999999999</v>
      </c>
      <c r="CR35">
        <v>0.57999999999999996</v>
      </c>
      <c r="CS35">
        <v>0.53778535848223896</v>
      </c>
      <c r="DU35">
        <v>2.39</v>
      </c>
      <c r="DV35">
        <v>2.4300000000000002</v>
      </c>
      <c r="DW35">
        <v>2.4300000000000002</v>
      </c>
      <c r="DX35">
        <v>2.41</v>
      </c>
      <c r="DY35">
        <v>2.21</v>
      </c>
      <c r="DZ35">
        <v>1.94</v>
      </c>
      <c r="EA35">
        <v>1.89</v>
      </c>
      <c r="EB35">
        <v>1.62</v>
      </c>
      <c r="EC35">
        <v>1.42</v>
      </c>
      <c r="ED35">
        <v>1</v>
      </c>
      <c r="EE35" s="23">
        <v>1.0250299838002499</v>
      </c>
      <c r="EW35">
        <v>1.5</v>
      </c>
      <c r="EX35">
        <v>0.25</v>
      </c>
      <c r="EY35">
        <v>0.43279022403284528</v>
      </c>
      <c r="EZ35">
        <v>1.1245200219418301</v>
      </c>
      <c r="FA35">
        <v>116.779650636195</v>
      </c>
      <c r="FB35">
        <v>87.583699999999993</v>
      </c>
      <c r="FC35">
        <v>2.5059999999999998</v>
      </c>
      <c r="FD35">
        <v>620943.6</v>
      </c>
      <c r="FE35">
        <v>534125.12675876205</v>
      </c>
      <c r="FF35">
        <v>108.06154550920168</v>
      </c>
      <c r="FG35">
        <v>2305387.4139999999</v>
      </c>
      <c r="FH35">
        <v>162.1</v>
      </c>
      <c r="FI35" s="5">
        <v>4.01</v>
      </c>
      <c r="FJ35" s="5">
        <v>7.59</v>
      </c>
      <c r="FK35" s="5">
        <v>19.66</v>
      </c>
      <c r="FL35" s="5">
        <v>-1.22</v>
      </c>
      <c r="FM35" s="5">
        <v>1.79</v>
      </c>
      <c r="FN35" s="5">
        <v>22.06</v>
      </c>
      <c r="FO35" s="5">
        <v>32.17</v>
      </c>
      <c r="FP35" s="5">
        <v>19.989999999999998</v>
      </c>
      <c r="FQ35" s="5">
        <v>60.83</v>
      </c>
      <c r="FR35" s="5">
        <v>189.05</v>
      </c>
      <c r="FS35" s="5">
        <v>7.22</v>
      </c>
      <c r="FT35" s="5">
        <v>7.1</v>
      </c>
      <c r="FU35" s="5">
        <v>6.98</v>
      </c>
    </row>
    <row r="36" spans="1:177" x14ac:dyDescent="0.2">
      <c r="A36" s="37">
        <v>41182</v>
      </c>
      <c r="M36">
        <v>3.73</v>
      </c>
      <c r="N36">
        <v>3.98</v>
      </c>
      <c r="O36">
        <v>4.43</v>
      </c>
      <c r="P36">
        <v>4.05</v>
      </c>
      <c r="Q36">
        <v>3.38</v>
      </c>
      <c r="R36">
        <v>3.3</v>
      </c>
      <c r="S36">
        <v>3.62</v>
      </c>
      <c r="T36">
        <v>3.6</v>
      </c>
      <c r="U36">
        <v>2.302</v>
      </c>
      <c r="V36">
        <v>1.5</v>
      </c>
      <c r="W36">
        <v>1.5</v>
      </c>
      <c r="AY36">
        <v>-0.03</v>
      </c>
      <c r="AZ36">
        <v>0</v>
      </c>
      <c r="BA36">
        <v>0.15</v>
      </c>
      <c r="BB36">
        <v>-0.12</v>
      </c>
      <c r="BC36">
        <v>0.09</v>
      </c>
      <c r="BD36">
        <v>0.4</v>
      </c>
      <c r="BE36">
        <v>0.54</v>
      </c>
      <c r="BF36">
        <v>0.64</v>
      </c>
      <c r="BG36">
        <v>0.46</v>
      </c>
      <c r="BH36">
        <v>0.18</v>
      </c>
      <c r="BI36">
        <v>0.51764186859130801</v>
      </c>
      <c r="BJ36" s="23">
        <v>0.51764186859130801</v>
      </c>
      <c r="CI36">
        <v>2.4700000000000002</v>
      </c>
      <c r="CJ36">
        <v>2.4900000000000002</v>
      </c>
      <c r="CK36">
        <v>2.5299999999999998</v>
      </c>
      <c r="CL36">
        <v>2.46</v>
      </c>
      <c r="CM36">
        <v>2.23</v>
      </c>
      <c r="CN36">
        <v>1.95</v>
      </c>
      <c r="CO36">
        <v>2.09</v>
      </c>
      <c r="CP36">
        <v>2</v>
      </c>
      <c r="CQ36">
        <v>1.81</v>
      </c>
      <c r="CR36">
        <v>1.18</v>
      </c>
      <c r="CS36">
        <v>1.00806006412297</v>
      </c>
      <c r="CT36">
        <v>0.384418250059332</v>
      </c>
      <c r="DU36">
        <v>2.44</v>
      </c>
      <c r="DV36">
        <v>2.4700000000000002</v>
      </c>
      <c r="DW36">
        <v>2.5</v>
      </c>
      <c r="DX36">
        <v>2.4900000000000002</v>
      </c>
      <c r="DY36">
        <v>2.2599999999999998</v>
      </c>
      <c r="DZ36">
        <v>1.98</v>
      </c>
      <c r="EA36">
        <v>2.04</v>
      </c>
      <c r="EB36">
        <v>2.02</v>
      </c>
      <c r="EC36">
        <v>1.66</v>
      </c>
      <c r="ED36">
        <v>1.2</v>
      </c>
      <c r="EE36">
        <v>1.1865521443836</v>
      </c>
      <c r="EF36" s="24"/>
      <c r="EW36">
        <v>1.5</v>
      </c>
      <c r="EX36">
        <v>0.27</v>
      </c>
      <c r="EY36">
        <v>0.38441824705279243</v>
      </c>
      <c r="EZ36">
        <v>1.21012101210121</v>
      </c>
      <c r="FA36">
        <v>117.20860933849534</v>
      </c>
      <c r="FB36">
        <v>87.22</v>
      </c>
      <c r="FC36">
        <v>2.5110000000000001</v>
      </c>
      <c r="FD36">
        <v>624105.4</v>
      </c>
      <c r="FE36">
        <v>539059.69967166497</v>
      </c>
      <c r="FF36">
        <v>108.48961565352553</v>
      </c>
      <c r="FG36">
        <v>2343025.1009999998</v>
      </c>
      <c r="FH36">
        <v>163</v>
      </c>
      <c r="FI36" s="5">
        <v>3.78</v>
      </c>
      <c r="FJ36" s="5">
        <v>7.7</v>
      </c>
      <c r="FK36" s="5">
        <v>19.52</v>
      </c>
      <c r="FL36" s="5">
        <v>-0.19</v>
      </c>
      <c r="FM36" s="5">
        <v>2.72</v>
      </c>
      <c r="FN36" s="5">
        <v>23.61</v>
      </c>
      <c r="FO36" s="5">
        <v>29.1</v>
      </c>
      <c r="FP36" s="5">
        <v>17.190000000000001</v>
      </c>
      <c r="FQ36" s="5">
        <v>60.06</v>
      </c>
      <c r="FR36" s="5">
        <v>190.05</v>
      </c>
      <c r="FS36" s="5">
        <v>6.93</v>
      </c>
      <c r="FT36" s="5">
        <v>7</v>
      </c>
      <c r="FU36" s="5">
        <v>7.25</v>
      </c>
    </row>
    <row r="37" spans="1:177" x14ac:dyDescent="0.2">
      <c r="A37" s="37">
        <v>41274</v>
      </c>
      <c r="M37">
        <v>3.88</v>
      </c>
      <c r="N37">
        <v>4.1399999999999997</v>
      </c>
      <c r="O37">
        <v>4.53</v>
      </c>
      <c r="P37">
        <v>4.22</v>
      </c>
      <c r="Q37">
        <v>3.57</v>
      </c>
      <c r="R37">
        <v>3.54</v>
      </c>
      <c r="S37">
        <v>3.92</v>
      </c>
      <c r="T37">
        <v>3.87</v>
      </c>
      <c r="U37">
        <v>2.41</v>
      </c>
      <c r="V37">
        <v>1.5</v>
      </c>
      <c r="W37">
        <v>1.51</v>
      </c>
      <c r="X37" s="23">
        <v>1.5</v>
      </c>
      <c r="AY37">
        <v>0</v>
      </c>
      <c r="AZ37">
        <v>0</v>
      </c>
      <c r="BA37">
        <v>0.15</v>
      </c>
      <c r="BB37">
        <v>-7.0000000000000007E-2</v>
      </c>
      <c r="BC37">
        <v>0.17</v>
      </c>
      <c r="BD37">
        <v>0.43</v>
      </c>
      <c r="BE37">
        <v>0.56999999999999995</v>
      </c>
      <c r="BF37">
        <v>0.63</v>
      </c>
      <c r="BG37">
        <v>0.6</v>
      </c>
      <c r="BH37">
        <v>0.26</v>
      </c>
      <c r="BI37">
        <v>0.62538035000000003</v>
      </c>
      <c r="BJ37">
        <v>0.62538035000000003</v>
      </c>
      <c r="CI37">
        <v>2.5</v>
      </c>
      <c r="CJ37">
        <v>2.5099999999999998</v>
      </c>
      <c r="CK37">
        <v>2.56</v>
      </c>
      <c r="CL37">
        <v>2.52</v>
      </c>
      <c r="CM37">
        <v>2.27</v>
      </c>
      <c r="CN37">
        <v>2.0299999999999998</v>
      </c>
      <c r="CO37">
        <v>2.16</v>
      </c>
      <c r="CP37">
        <v>2.2599999999999998</v>
      </c>
      <c r="CQ37">
        <v>1.97</v>
      </c>
      <c r="CR37">
        <v>1.77</v>
      </c>
      <c r="CS37">
        <v>1.5917049183713099</v>
      </c>
      <c r="CT37">
        <v>1.5096997753914501</v>
      </c>
      <c r="DU37">
        <v>2.48</v>
      </c>
      <c r="DV37">
        <v>2.5</v>
      </c>
      <c r="DW37">
        <v>2.54</v>
      </c>
      <c r="DX37">
        <v>2.5299999999999998</v>
      </c>
      <c r="DY37">
        <v>2.29</v>
      </c>
      <c r="DZ37">
        <v>2.0499999999999998</v>
      </c>
      <c r="EA37">
        <v>2.14</v>
      </c>
      <c r="EB37">
        <v>2.25</v>
      </c>
      <c r="EC37">
        <v>1.88</v>
      </c>
      <c r="ED37">
        <v>1.29</v>
      </c>
      <c r="EE37">
        <v>1.30018594168128</v>
      </c>
      <c r="EF37" s="23">
        <v>1.0479465361813201</v>
      </c>
      <c r="EW37">
        <v>1.5</v>
      </c>
      <c r="EX37">
        <v>0.3</v>
      </c>
      <c r="EY37">
        <v>1.2002042900921921</v>
      </c>
      <c r="EZ37">
        <v>1.1764705882352899</v>
      </c>
      <c r="FA37">
        <v>117.70508761439066</v>
      </c>
      <c r="FB37">
        <v>85.76</v>
      </c>
      <c r="FC37">
        <v>2.5</v>
      </c>
      <c r="FD37">
        <v>627640.69999999995</v>
      </c>
      <c r="FE37">
        <v>540798.82736438001</v>
      </c>
      <c r="FF37">
        <v>109.04117091249643</v>
      </c>
      <c r="FG37">
        <v>2388762.375</v>
      </c>
      <c r="FH37">
        <v>161.9</v>
      </c>
      <c r="FI37" s="5">
        <v>3.34</v>
      </c>
      <c r="FJ37" s="5">
        <v>7.65</v>
      </c>
      <c r="FK37" s="5">
        <v>19.18</v>
      </c>
      <c r="FL37" s="5">
        <v>0.32</v>
      </c>
      <c r="FM37" s="5">
        <v>3.11</v>
      </c>
      <c r="FN37" s="5">
        <v>24.56</v>
      </c>
      <c r="FO37" s="5">
        <v>23.92</v>
      </c>
      <c r="FP37" s="5">
        <v>14.18</v>
      </c>
      <c r="FQ37" s="5">
        <v>56.18</v>
      </c>
      <c r="FR37" s="5">
        <v>190.82</v>
      </c>
      <c r="FS37" s="5">
        <v>7.16</v>
      </c>
      <c r="FT37" s="5">
        <v>7.2</v>
      </c>
      <c r="FU37" s="5">
        <v>7.25</v>
      </c>
    </row>
    <row r="38" spans="1:177" x14ac:dyDescent="0.2">
      <c r="A38" s="37">
        <v>41364</v>
      </c>
      <c r="P38">
        <v>4.3600000000000003</v>
      </c>
      <c r="Q38">
        <v>3.73</v>
      </c>
      <c r="R38">
        <v>3.75</v>
      </c>
      <c r="S38">
        <v>4.18</v>
      </c>
      <c r="T38">
        <v>4.13</v>
      </c>
      <c r="U38">
        <v>2.5659999999999998</v>
      </c>
      <c r="V38">
        <v>1.5</v>
      </c>
      <c r="W38">
        <v>1.57</v>
      </c>
      <c r="X38">
        <v>1.50901639344262</v>
      </c>
      <c r="Y38" s="23">
        <v>1.5</v>
      </c>
      <c r="BB38">
        <v>-0.04</v>
      </c>
      <c r="BC38">
        <v>0.19</v>
      </c>
      <c r="BD38">
        <v>0.44</v>
      </c>
      <c r="BE38">
        <v>0.57999999999999996</v>
      </c>
      <c r="BF38">
        <v>0.61</v>
      </c>
      <c r="BG38">
        <v>0.66</v>
      </c>
      <c r="BH38">
        <v>0.16</v>
      </c>
      <c r="BI38">
        <v>0.69025734999999999</v>
      </c>
      <c r="BJ38">
        <v>0.69025734999999999</v>
      </c>
      <c r="BK38" s="23">
        <v>0.43</v>
      </c>
      <c r="CL38">
        <v>2.57</v>
      </c>
      <c r="CM38">
        <v>2.3199999999999998</v>
      </c>
      <c r="CN38">
        <v>2.14</v>
      </c>
      <c r="CO38">
        <v>2.2200000000000002</v>
      </c>
      <c r="CP38">
        <v>2.34</v>
      </c>
      <c r="CQ38">
        <v>1.87</v>
      </c>
      <c r="CR38">
        <v>1.34</v>
      </c>
      <c r="CS38">
        <v>1.2825237523000701</v>
      </c>
      <c r="CT38">
        <v>1.2844762336794699</v>
      </c>
      <c r="CU38">
        <v>1.22</v>
      </c>
      <c r="DX38">
        <v>2.57</v>
      </c>
      <c r="DY38">
        <v>2.3199999999999998</v>
      </c>
      <c r="DZ38">
        <v>2.14</v>
      </c>
      <c r="EA38">
        <v>2.2000000000000002</v>
      </c>
      <c r="EB38">
        <v>2.29</v>
      </c>
      <c r="EC38">
        <v>2</v>
      </c>
      <c r="ED38">
        <v>1.29</v>
      </c>
      <c r="EE38">
        <v>1.3445053444564199</v>
      </c>
      <c r="EF38">
        <v>1.0868009219105199</v>
      </c>
      <c r="EG38" s="23">
        <v>0.99</v>
      </c>
      <c r="EW38">
        <v>1.5</v>
      </c>
      <c r="EX38">
        <v>0.2</v>
      </c>
      <c r="EY38">
        <v>1.2192024384048754</v>
      </c>
      <c r="EZ38">
        <v>1.0385351188849401</v>
      </c>
      <c r="FA38">
        <v>117.93256689437867</v>
      </c>
      <c r="FB38">
        <v>85.57</v>
      </c>
      <c r="FC38">
        <v>2.5150000000000001</v>
      </c>
      <c r="FD38">
        <v>632287.1</v>
      </c>
      <c r="FE38">
        <v>543891.72874427796</v>
      </c>
      <c r="FF38">
        <v>109.67324014743851</v>
      </c>
      <c r="FG38">
        <v>2420597.162</v>
      </c>
      <c r="FH38">
        <v>166.9</v>
      </c>
      <c r="FI38" s="5">
        <v>4.24</v>
      </c>
      <c r="FJ38" s="5">
        <v>8.6199999999999992</v>
      </c>
      <c r="FK38" s="5">
        <v>20.18</v>
      </c>
      <c r="FL38" s="5">
        <v>0.18</v>
      </c>
      <c r="FM38" s="5">
        <v>2.8</v>
      </c>
      <c r="FN38" s="5">
        <v>24.69</v>
      </c>
      <c r="FO38" s="5">
        <v>21.52</v>
      </c>
      <c r="FP38" s="5">
        <v>13.53</v>
      </c>
      <c r="FQ38" s="5">
        <v>55.49</v>
      </c>
      <c r="FR38" s="5">
        <v>192.98</v>
      </c>
      <c r="FS38" s="5">
        <v>7.26</v>
      </c>
      <c r="FT38" s="5">
        <v>7.4</v>
      </c>
      <c r="FU38" s="5">
        <v>7.59</v>
      </c>
    </row>
    <row r="39" spans="1:177" x14ac:dyDescent="0.2">
      <c r="A39" s="37">
        <v>41455</v>
      </c>
      <c r="P39">
        <v>4.47</v>
      </c>
      <c r="Q39">
        <v>3.89</v>
      </c>
      <c r="R39">
        <v>3.94</v>
      </c>
      <c r="S39">
        <v>4.4000000000000004</v>
      </c>
      <c r="T39">
        <v>4.3499999999999996</v>
      </c>
      <c r="U39">
        <v>2.762</v>
      </c>
      <c r="V39">
        <v>1.5429999999999999</v>
      </c>
      <c r="W39">
        <v>1.69</v>
      </c>
      <c r="X39">
        <v>1.56958333333333</v>
      </c>
      <c r="Y39">
        <v>1.43</v>
      </c>
      <c r="Z39" s="23">
        <v>1.5</v>
      </c>
      <c r="BB39">
        <v>-0.03</v>
      </c>
      <c r="BC39">
        <v>0.27</v>
      </c>
      <c r="BD39">
        <v>0.45</v>
      </c>
      <c r="BE39">
        <v>0.59</v>
      </c>
      <c r="BF39">
        <v>0.61</v>
      </c>
      <c r="BG39">
        <v>0.68</v>
      </c>
      <c r="BH39">
        <v>0.1</v>
      </c>
      <c r="BI39">
        <v>0.69</v>
      </c>
      <c r="BJ39">
        <v>0.72478758529485299</v>
      </c>
      <c r="BK39">
        <v>0.52</v>
      </c>
      <c r="BL39" s="23">
        <v>0.2</v>
      </c>
      <c r="CL39">
        <v>2.58</v>
      </c>
      <c r="CM39">
        <v>2.33</v>
      </c>
      <c r="CN39">
        <v>2.2200000000000002</v>
      </c>
      <c r="CO39">
        <v>2.29</v>
      </c>
      <c r="CP39">
        <v>2.39</v>
      </c>
      <c r="CQ39">
        <v>2.14</v>
      </c>
      <c r="CR39">
        <v>1.87</v>
      </c>
      <c r="CS39">
        <v>1.89478101558838</v>
      </c>
      <c r="CT39">
        <v>2.0360214480484999</v>
      </c>
      <c r="CU39">
        <v>1.66</v>
      </c>
      <c r="CV39">
        <v>1.9526349525916256</v>
      </c>
      <c r="DX39">
        <v>2.57</v>
      </c>
      <c r="DY39">
        <v>2.33</v>
      </c>
      <c r="DZ39">
        <v>2.2200000000000002</v>
      </c>
      <c r="EA39">
        <v>2.2599999999999998</v>
      </c>
      <c r="EB39">
        <v>2.34</v>
      </c>
      <c r="EC39">
        <v>2.04</v>
      </c>
      <c r="ED39">
        <v>1.4</v>
      </c>
      <c r="EE39">
        <v>1.3822089519601399</v>
      </c>
      <c r="EF39">
        <v>1.2979039262651999</v>
      </c>
      <c r="EG39">
        <v>1.1000000000000001</v>
      </c>
      <c r="EH39" s="23">
        <v>1.4443097204331077</v>
      </c>
      <c r="EW39">
        <v>1.5</v>
      </c>
      <c r="EX39">
        <v>0.1</v>
      </c>
      <c r="EY39">
        <v>1.9771863117870678</v>
      </c>
      <c r="EZ39">
        <v>1.4103607268782099</v>
      </c>
      <c r="FA39">
        <v>118.09373634702899</v>
      </c>
      <c r="FB39">
        <v>87.52</v>
      </c>
      <c r="FC39">
        <v>2.6150000000000002</v>
      </c>
      <c r="FD39">
        <v>635873.4</v>
      </c>
      <c r="FE39">
        <v>545076.01158794598</v>
      </c>
      <c r="FF39">
        <v>109.88716885984513</v>
      </c>
      <c r="FG39">
        <v>2471819.2459999998</v>
      </c>
      <c r="FH39">
        <v>171.4</v>
      </c>
      <c r="FI39" s="5">
        <v>4.12</v>
      </c>
      <c r="FJ39" s="5">
        <v>8.5299999999999994</v>
      </c>
      <c r="FK39" s="5">
        <v>20.21</v>
      </c>
      <c r="FL39" s="5">
        <v>-1.34</v>
      </c>
      <c r="FM39" s="5">
        <v>1.21</v>
      </c>
      <c r="FN39" s="5">
        <v>23.01</v>
      </c>
      <c r="FO39" s="5">
        <v>16.88</v>
      </c>
      <c r="FP39" s="5">
        <v>10.93</v>
      </c>
      <c r="FQ39" s="5">
        <v>51.53</v>
      </c>
      <c r="FR39" s="5">
        <v>194.13</v>
      </c>
      <c r="FS39" s="5">
        <v>7.22</v>
      </c>
      <c r="FT39" s="5">
        <v>7.4</v>
      </c>
      <c r="FU39" s="5">
        <v>6.48</v>
      </c>
    </row>
    <row r="40" spans="1:177" x14ac:dyDescent="0.2">
      <c r="A40" s="37">
        <v>41547</v>
      </c>
      <c r="P40">
        <v>4.5599999999999996</v>
      </c>
      <c r="Q40">
        <v>4.05</v>
      </c>
      <c r="R40">
        <v>4.13</v>
      </c>
      <c r="S40">
        <v>4.58</v>
      </c>
      <c r="T40">
        <v>4.54</v>
      </c>
      <c r="U40">
        <v>2.99</v>
      </c>
      <c r="V40">
        <v>1.679</v>
      </c>
      <c r="W40">
        <v>1.81</v>
      </c>
      <c r="X40">
        <v>1.6704545454545501</v>
      </c>
      <c r="Y40">
        <v>1.4</v>
      </c>
      <c r="Z40">
        <v>1.48</v>
      </c>
      <c r="AA40" s="26">
        <v>1.5</v>
      </c>
      <c r="BB40">
        <v>-0.01</v>
      </c>
      <c r="BC40">
        <v>0.39</v>
      </c>
      <c r="BD40">
        <v>0.45</v>
      </c>
      <c r="BE40">
        <v>0.57999999999999996</v>
      </c>
      <c r="BF40">
        <v>0.59</v>
      </c>
      <c r="BG40">
        <v>0.69</v>
      </c>
      <c r="BH40">
        <v>7.0000000000000007E-2</v>
      </c>
      <c r="BI40">
        <v>0.68</v>
      </c>
      <c r="BJ40">
        <v>0.705837248804287</v>
      </c>
      <c r="BK40">
        <v>0.61</v>
      </c>
      <c r="BL40">
        <v>0.21822</v>
      </c>
      <c r="BM40" s="23">
        <v>0</v>
      </c>
      <c r="CL40">
        <v>2.6</v>
      </c>
      <c r="CM40">
        <v>2.36</v>
      </c>
      <c r="CN40">
        <v>2.31</v>
      </c>
      <c r="CO40">
        <v>2.36</v>
      </c>
      <c r="CP40">
        <v>2.4</v>
      </c>
      <c r="CQ40">
        <v>2.21</v>
      </c>
      <c r="CR40">
        <v>2.0099999999999998</v>
      </c>
      <c r="CS40">
        <v>2.05730127962818</v>
      </c>
      <c r="CT40">
        <v>2.65582907461823</v>
      </c>
      <c r="CU40">
        <v>2.06</v>
      </c>
      <c r="CV40">
        <v>2.1369920773706479</v>
      </c>
      <c r="CW40">
        <v>3.14</v>
      </c>
      <c r="DX40">
        <v>2.59</v>
      </c>
      <c r="DY40">
        <v>2.35</v>
      </c>
      <c r="DZ40">
        <v>2.31</v>
      </c>
      <c r="EA40">
        <v>2.33</v>
      </c>
      <c r="EB40">
        <v>2.35</v>
      </c>
      <c r="EC40">
        <v>2.12</v>
      </c>
      <c r="ED40">
        <v>1.53</v>
      </c>
      <c r="EE40">
        <v>1.4550865760845599</v>
      </c>
      <c r="EF40">
        <v>1.4211216710385699</v>
      </c>
      <c r="EG40">
        <v>1.1299999999999999</v>
      </c>
      <c r="EH40">
        <v>1.3348411524246435</v>
      </c>
      <c r="EI40" s="23">
        <v>2.16</v>
      </c>
      <c r="EW40">
        <v>1.5</v>
      </c>
      <c r="EX40">
        <v>9.5410000000000006E-16</v>
      </c>
      <c r="EY40">
        <v>3.0125095736530398</v>
      </c>
      <c r="EZ40">
        <v>1.98369565217391</v>
      </c>
      <c r="FA40">
        <v>118.62341333953633</v>
      </c>
      <c r="FB40">
        <v>90.05</v>
      </c>
      <c r="FC40">
        <v>2.6749999999999998</v>
      </c>
      <c r="FD40">
        <v>639685.80000000005</v>
      </c>
      <c r="FE40">
        <v>548142.67987881904</v>
      </c>
      <c r="FF40">
        <v>110.16604699005343</v>
      </c>
      <c r="FG40">
        <v>2514129.7629999998</v>
      </c>
      <c r="FH40">
        <v>168.2</v>
      </c>
      <c r="FI40" s="5">
        <v>2.2599999999999998</v>
      </c>
      <c r="FJ40" s="5">
        <v>6.85</v>
      </c>
      <c r="FK40" s="5">
        <v>18.420000000000002</v>
      </c>
      <c r="FL40" s="5">
        <v>-3.18</v>
      </c>
      <c r="FM40" s="5">
        <v>-0.41</v>
      </c>
      <c r="FN40" s="5">
        <v>20.8</v>
      </c>
      <c r="FO40" s="5">
        <v>15</v>
      </c>
      <c r="FP40" s="5">
        <v>10.79</v>
      </c>
      <c r="FQ40" s="5">
        <v>50.94</v>
      </c>
      <c r="FR40" s="5">
        <v>193.44</v>
      </c>
      <c r="FS40" s="5">
        <v>7.3</v>
      </c>
      <c r="FT40" s="5">
        <v>7.2</v>
      </c>
      <c r="FU40" s="5">
        <v>3.91</v>
      </c>
    </row>
    <row r="41" spans="1:177" x14ac:dyDescent="0.2">
      <c r="A41" s="37">
        <v>41639</v>
      </c>
      <c r="P41">
        <v>4.62</v>
      </c>
      <c r="Q41">
        <v>4.1900000000000004</v>
      </c>
      <c r="R41">
        <v>4.29</v>
      </c>
      <c r="S41">
        <v>4.72</v>
      </c>
      <c r="T41">
        <v>4.68</v>
      </c>
      <c r="U41">
        <v>3.2349999999999999</v>
      </c>
      <c r="V41">
        <v>1.8680000000000001</v>
      </c>
      <c r="W41">
        <v>1.98</v>
      </c>
      <c r="X41">
        <v>1.7875640601481599</v>
      </c>
      <c r="Y41">
        <v>1.45</v>
      </c>
      <c r="Z41">
        <v>1.375</v>
      </c>
      <c r="AA41" s="27">
        <v>1.5</v>
      </c>
      <c r="AB41" s="26">
        <v>1.5</v>
      </c>
      <c r="BB41">
        <v>0</v>
      </c>
      <c r="BC41">
        <v>0.45</v>
      </c>
      <c r="BD41">
        <v>0.43</v>
      </c>
      <c r="BE41">
        <v>0.56999999999999995</v>
      </c>
      <c r="BF41">
        <v>0.57999999999999996</v>
      </c>
      <c r="BG41">
        <v>0.71</v>
      </c>
      <c r="BH41">
        <v>0.03</v>
      </c>
      <c r="BI41">
        <v>0.62</v>
      </c>
      <c r="BJ41">
        <v>0.63800479775494801</v>
      </c>
      <c r="BK41">
        <v>0.71</v>
      </c>
      <c r="BL41">
        <v>0.18501000000000001</v>
      </c>
      <c r="BM41">
        <v>-8.7195999999999996E-2</v>
      </c>
      <c r="BN41" s="23">
        <v>-0.15</v>
      </c>
      <c r="CL41">
        <v>2.61</v>
      </c>
      <c r="CM41">
        <v>2.38</v>
      </c>
      <c r="CN41">
        <v>2.39</v>
      </c>
      <c r="CO41">
        <v>2.4</v>
      </c>
      <c r="CP41">
        <v>2.41</v>
      </c>
      <c r="CQ41">
        <v>2.27</v>
      </c>
      <c r="CR41">
        <v>1.79</v>
      </c>
      <c r="CS41">
        <v>1.85489474428933</v>
      </c>
      <c r="CT41">
        <v>1.86381825713053</v>
      </c>
      <c r="CU41">
        <v>1.55</v>
      </c>
      <c r="CV41">
        <v>1.6021564117417899</v>
      </c>
      <c r="CW41">
        <v>2.57</v>
      </c>
      <c r="CX41">
        <v>2.36</v>
      </c>
      <c r="DX41">
        <v>2.59</v>
      </c>
      <c r="DY41">
        <v>2.37</v>
      </c>
      <c r="DZ41">
        <v>2.39</v>
      </c>
      <c r="EA41">
        <v>2.37</v>
      </c>
      <c r="EB41">
        <v>2.37</v>
      </c>
      <c r="EC41">
        <v>2.19</v>
      </c>
      <c r="ED41">
        <v>1.67</v>
      </c>
      <c r="EE41">
        <v>1.5885472435966601</v>
      </c>
      <c r="EF41">
        <v>1.5729732689315401</v>
      </c>
      <c r="EG41">
        <v>1.24</v>
      </c>
      <c r="EH41">
        <v>1.4639031826017419</v>
      </c>
      <c r="EI41">
        <v>2.35</v>
      </c>
      <c r="EJ41" s="23">
        <v>2.04</v>
      </c>
      <c r="EW41">
        <v>1.5</v>
      </c>
      <c r="EX41">
        <v>-0.15</v>
      </c>
      <c r="EY41">
        <v>2.3214736310875699</v>
      </c>
      <c r="EZ41">
        <v>1.97404002163331</v>
      </c>
      <c r="FA41">
        <v>118.77947490275366</v>
      </c>
      <c r="FB41">
        <v>92.61</v>
      </c>
      <c r="FC41">
        <v>2.7465911115166901</v>
      </c>
      <c r="FD41">
        <v>643306.19999999995</v>
      </c>
      <c r="FE41">
        <v>550789.70092909096</v>
      </c>
      <c r="FF41">
        <v>110.50877632508961</v>
      </c>
      <c r="FG41">
        <v>2557196</v>
      </c>
      <c r="FH41">
        <v>163.80000000000001</v>
      </c>
      <c r="FI41" s="5">
        <v>0.66</v>
      </c>
      <c r="FJ41" s="5">
        <v>5.51</v>
      </c>
      <c r="FK41" s="5">
        <v>16.77</v>
      </c>
      <c r="FL41" s="5">
        <v>-5.88</v>
      </c>
      <c r="FM41" s="5">
        <v>-2.59</v>
      </c>
      <c r="FN41" s="5">
        <v>17.36</v>
      </c>
      <c r="FO41" s="5">
        <v>11.65</v>
      </c>
      <c r="FP41" s="5">
        <v>8.9499999999999993</v>
      </c>
      <c r="FQ41" s="5">
        <v>48.1</v>
      </c>
      <c r="FR41" s="5">
        <v>192.91</v>
      </c>
      <c r="FS41" s="5">
        <v>7.05</v>
      </c>
      <c r="FT41" s="5">
        <v>7</v>
      </c>
      <c r="FU41" s="5">
        <v>0.52</v>
      </c>
    </row>
    <row r="42" spans="1:177" x14ac:dyDescent="0.2">
      <c r="A42" s="37">
        <v>41729</v>
      </c>
      <c r="S42">
        <v>4.8099999999999996</v>
      </c>
      <c r="T42">
        <v>4.79</v>
      </c>
      <c r="U42">
        <v>3.468</v>
      </c>
      <c r="V42">
        <v>2.089</v>
      </c>
      <c r="W42">
        <v>2.1962921896639802</v>
      </c>
      <c r="X42">
        <v>1.9811679168127301</v>
      </c>
      <c r="Y42">
        <v>1.52</v>
      </c>
      <c r="Z42">
        <v>1.375</v>
      </c>
      <c r="AA42" s="25">
        <v>1.57</v>
      </c>
      <c r="AB42" s="25">
        <v>1.5</v>
      </c>
      <c r="AC42" s="23">
        <v>1.5</v>
      </c>
      <c r="BE42">
        <v>0.47</v>
      </c>
      <c r="BF42">
        <v>0.48</v>
      </c>
      <c r="BG42">
        <v>0.7</v>
      </c>
      <c r="BH42">
        <v>0</v>
      </c>
      <c r="BI42">
        <v>0.51852744817733698</v>
      </c>
      <c r="BJ42">
        <v>0.565213375171567</v>
      </c>
      <c r="BK42">
        <v>0.7</v>
      </c>
      <c r="BL42">
        <v>0.16463</v>
      </c>
      <c r="BM42">
        <v>-8.8828000000000004E-2</v>
      </c>
      <c r="BN42">
        <v>-0.3</v>
      </c>
      <c r="BO42" s="23">
        <v>-0.34</v>
      </c>
      <c r="CO42">
        <v>2.4500000000000002</v>
      </c>
      <c r="CP42">
        <v>2.4300000000000002</v>
      </c>
      <c r="CQ42">
        <v>2.33</v>
      </c>
      <c r="CR42">
        <v>1.97</v>
      </c>
      <c r="CS42">
        <v>1.8880796075600199</v>
      </c>
      <c r="CT42">
        <v>1.78860875465053</v>
      </c>
      <c r="CU42">
        <v>1.2</v>
      </c>
      <c r="CV42">
        <v>1.1828312162521895</v>
      </c>
      <c r="CW42">
        <v>2.17</v>
      </c>
      <c r="CX42">
        <v>2.06</v>
      </c>
      <c r="CY42">
        <v>2.1647486033450449</v>
      </c>
      <c r="EA42">
        <v>2.42</v>
      </c>
      <c r="EB42">
        <v>2.39</v>
      </c>
      <c r="EC42">
        <v>2.27</v>
      </c>
      <c r="ED42">
        <v>1.86</v>
      </c>
      <c r="EE42">
        <v>1.75036049214224</v>
      </c>
      <c r="EF42">
        <v>1.7273912938552201</v>
      </c>
      <c r="EG42">
        <v>1.34</v>
      </c>
      <c r="EH42">
        <v>1.5745880234635021</v>
      </c>
      <c r="EI42">
        <v>2.48</v>
      </c>
      <c r="EJ42">
        <v>2.34</v>
      </c>
      <c r="EK42" s="23">
        <v>2.4269265468817607</v>
      </c>
      <c r="EW42">
        <v>1.5</v>
      </c>
      <c r="EX42">
        <v>-0.25</v>
      </c>
      <c r="EY42">
        <v>2.13299874529485</v>
      </c>
      <c r="EZ42">
        <v>2.4614552339734801</v>
      </c>
      <c r="FA42">
        <v>118.76367985102033</v>
      </c>
      <c r="FB42">
        <v>93.1</v>
      </c>
      <c r="FC42">
        <v>2.7361244080121301</v>
      </c>
      <c r="FD42">
        <v>646892.9</v>
      </c>
      <c r="FE42">
        <v>553496.39152133395</v>
      </c>
      <c r="FF42">
        <v>110.17727071457648</v>
      </c>
      <c r="FG42">
        <v>2587523</v>
      </c>
      <c r="FH42">
        <v>167.5</v>
      </c>
      <c r="FI42" s="5">
        <v>-1.28</v>
      </c>
      <c r="FJ42" s="5">
        <v>4.1399999999999997</v>
      </c>
      <c r="FK42" s="5">
        <v>14.74</v>
      </c>
      <c r="FL42" s="5">
        <v>-6.49</v>
      </c>
      <c r="FM42" s="5">
        <v>-2.5499999999999998</v>
      </c>
      <c r="FN42" s="5">
        <v>16.489999999999998</v>
      </c>
      <c r="FO42" s="5">
        <v>10.14</v>
      </c>
      <c r="FP42" s="5">
        <v>8.82</v>
      </c>
      <c r="FQ42" s="5">
        <v>47.56</v>
      </c>
      <c r="FR42" s="5">
        <v>191.93</v>
      </c>
      <c r="FS42" s="5">
        <v>6.9</v>
      </c>
      <c r="FT42" s="5">
        <v>6.9</v>
      </c>
      <c r="FU42" s="5">
        <v>-0.6</v>
      </c>
    </row>
    <row r="43" spans="1:177" x14ac:dyDescent="0.2">
      <c r="A43" s="37">
        <v>41820</v>
      </c>
      <c r="S43">
        <v>4.8600000000000003</v>
      </c>
      <c r="T43">
        <v>4.84</v>
      </c>
      <c r="U43">
        <v>3.6789999999999998</v>
      </c>
      <c r="V43">
        <v>2.3149999999999999</v>
      </c>
      <c r="W43">
        <v>2.4120351425726398</v>
      </c>
      <c r="X43">
        <v>2.1670892874105601</v>
      </c>
      <c r="Y43">
        <v>1.56</v>
      </c>
      <c r="Z43">
        <v>1.395</v>
      </c>
      <c r="AA43" s="25">
        <v>1.63</v>
      </c>
      <c r="AB43" s="25">
        <v>1.5</v>
      </c>
      <c r="AC43">
        <v>1.5</v>
      </c>
      <c r="AD43" s="23">
        <v>1.5</v>
      </c>
      <c r="AE43" s="23"/>
      <c r="AF43" s="23"/>
      <c r="AG43" s="23"/>
      <c r="AH43" s="23"/>
      <c r="AI43" s="23"/>
      <c r="AJ43" s="23"/>
      <c r="AK43" s="23"/>
      <c r="AL43" s="23"/>
      <c r="AM43" s="23"/>
      <c r="BE43">
        <v>0.33</v>
      </c>
      <c r="BF43">
        <v>0.34</v>
      </c>
      <c r="BG43">
        <v>0.69</v>
      </c>
      <c r="BH43">
        <v>0</v>
      </c>
      <c r="BI43">
        <v>0.39642313122749301</v>
      </c>
      <c r="BJ43">
        <v>0.45570351142405902</v>
      </c>
      <c r="BK43">
        <v>0.67</v>
      </c>
      <c r="BL43">
        <v>0.18564</v>
      </c>
      <c r="BM43">
        <v>-0.12068</v>
      </c>
      <c r="BN43">
        <v>-0.41569</v>
      </c>
      <c r="BO43">
        <v>-0.48870000000000002</v>
      </c>
      <c r="BP43" s="23">
        <v>-0.49</v>
      </c>
      <c r="BQ43" s="23"/>
      <c r="BR43" s="23"/>
      <c r="BS43" s="23"/>
      <c r="BT43" s="23"/>
      <c r="CO43">
        <v>2.4700000000000002</v>
      </c>
      <c r="CP43">
        <v>2.46</v>
      </c>
      <c r="CQ43">
        <v>2.36</v>
      </c>
      <c r="CR43">
        <v>2.0499999999999998</v>
      </c>
      <c r="CS43">
        <v>2.0390726102854901</v>
      </c>
      <c r="CT43">
        <v>1.9472673017161199</v>
      </c>
      <c r="CU43">
        <v>1.53</v>
      </c>
      <c r="CV43">
        <v>1.3588276115352713</v>
      </c>
      <c r="CW43">
        <v>2.35</v>
      </c>
      <c r="CX43">
        <v>1.96</v>
      </c>
      <c r="CY43">
        <v>2.0629990542334826</v>
      </c>
      <c r="CZ43">
        <v>1.9504310127197</v>
      </c>
      <c r="EA43">
        <v>2.44</v>
      </c>
      <c r="EB43">
        <v>2.42</v>
      </c>
      <c r="EC43">
        <v>2.31</v>
      </c>
      <c r="ED43">
        <v>1.97</v>
      </c>
      <c r="EE43">
        <v>1.9278560652758301</v>
      </c>
      <c r="EF43">
        <v>1.90556669448583</v>
      </c>
      <c r="EG43">
        <v>1.48</v>
      </c>
      <c r="EH43">
        <v>1.5420849910725065</v>
      </c>
      <c r="EI43">
        <v>2.44</v>
      </c>
      <c r="EJ43">
        <v>2.2200000000000002</v>
      </c>
      <c r="EK43">
        <v>2.2535014865809853</v>
      </c>
      <c r="EL43" s="23">
        <v>2.4882209863599898</v>
      </c>
      <c r="EM43" s="23"/>
      <c r="EN43" s="23"/>
      <c r="EO43" s="23"/>
      <c r="EP43" s="23"/>
      <c r="EQ43" s="23"/>
      <c r="ER43" s="23"/>
      <c r="ES43" s="23"/>
      <c r="ET43" s="23"/>
      <c r="EU43" s="23"/>
      <c r="EW43">
        <v>1.5</v>
      </c>
      <c r="EX43">
        <v>-0.34</v>
      </c>
      <c r="EY43">
        <v>1.8394233159333599</v>
      </c>
      <c r="EZ43">
        <v>2.4070607114201601</v>
      </c>
      <c r="FA43">
        <v>119.14383391877865</v>
      </c>
      <c r="FB43">
        <v>91</v>
      </c>
      <c r="FC43">
        <v>2.84297815466799</v>
      </c>
      <c r="FD43">
        <v>650325.5</v>
      </c>
      <c r="FE43">
        <v>560170.18529178295</v>
      </c>
      <c r="FF43">
        <v>111.28426304934401</v>
      </c>
      <c r="FG43">
        <v>2632523</v>
      </c>
      <c r="FH43">
        <v>173.8</v>
      </c>
      <c r="FI43" s="5">
        <v>-1.27</v>
      </c>
      <c r="FJ43" s="5">
        <v>4.75</v>
      </c>
      <c r="FK43" s="5">
        <v>14.68</v>
      </c>
      <c r="FL43" s="5">
        <v>-6.19</v>
      </c>
      <c r="FM43" s="5">
        <v>-1.73</v>
      </c>
      <c r="FN43" s="5">
        <v>16.75</v>
      </c>
      <c r="FO43" s="5">
        <v>13.15</v>
      </c>
      <c r="FP43" s="5">
        <v>12.34</v>
      </c>
      <c r="FQ43" s="5">
        <v>53.31</v>
      </c>
      <c r="FR43" s="5">
        <v>192.91</v>
      </c>
      <c r="FS43" s="5">
        <v>6.5</v>
      </c>
      <c r="FT43" s="5">
        <v>6.5</v>
      </c>
      <c r="FU43" s="5">
        <v>0.62</v>
      </c>
    </row>
    <row r="44" spans="1:177" x14ac:dyDescent="0.2">
      <c r="A44" s="37">
        <v>41912</v>
      </c>
      <c r="S44">
        <v>4.88</v>
      </c>
      <c r="T44">
        <v>4.8499999999999996</v>
      </c>
      <c r="U44">
        <v>3.8580000000000001</v>
      </c>
      <c r="V44">
        <v>2.5840000000000001</v>
      </c>
      <c r="W44">
        <v>2.6591818924830002</v>
      </c>
      <c r="X44">
        <v>2.41025983388618</v>
      </c>
      <c r="Y44">
        <v>1.69</v>
      </c>
      <c r="Z44">
        <v>1.4657</v>
      </c>
      <c r="AA44" s="25">
        <v>1.66</v>
      </c>
      <c r="AB44" s="25">
        <v>1.5</v>
      </c>
      <c r="AC44">
        <v>1.5</v>
      </c>
      <c r="AD44">
        <v>1.49</v>
      </c>
      <c r="AE44" s="30">
        <v>1.5</v>
      </c>
      <c r="AF44" s="24"/>
      <c r="AG44" s="24"/>
      <c r="AH44" s="24"/>
      <c r="AI44" s="24"/>
      <c r="AJ44" s="24"/>
      <c r="AK44" s="24"/>
      <c r="AL44" s="24"/>
      <c r="AM44" s="24"/>
      <c r="BE44">
        <v>0.2</v>
      </c>
      <c r="BF44">
        <v>0.21</v>
      </c>
      <c r="BG44">
        <v>0.68</v>
      </c>
      <c r="BH44">
        <v>0</v>
      </c>
      <c r="BI44">
        <v>0.28930650000000002</v>
      </c>
      <c r="BJ44">
        <v>0.36129905307642102</v>
      </c>
      <c r="BK44">
        <v>0.56999999999999995</v>
      </c>
      <c r="BL44">
        <v>0.19314000000000001</v>
      </c>
      <c r="BM44">
        <v>-0.13245999999999999</v>
      </c>
      <c r="BN44">
        <v>-0.47992000000000001</v>
      </c>
      <c r="BO44">
        <v>-0.68023</v>
      </c>
      <c r="BP44">
        <v>-0.66757999999999995</v>
      </c>
      <c r="BQ44" s="30">
        <v>-0.5</v>
      </c>
      <c r="BR44" s="24"/>
      <c r="BS44" s="24"/>
      <c r="BT44" s="24"/>
      <c r="CO44">
        <v>2.5099999999999998</v>
      </c>
      <c r="CP44">
        <v>2.48</v>
      </c>
      <c r="CQ44">
        <v>2.4</v>
      </c>
      <c r="CR44">
        <v>2.14</v>
      </c>
      <c r="CS44">
        <v>2.1913200415642802</v>
      </c>
      <c r="CT44">
        <v>2.1145639462366099</v>
      </c>
      <c r="CU44">
        <v>1.78</v>
      </c>
      <c r="CV44">
        <v>1.6953515246951645</v>
      </c>
      <c r="CW44">
        <v>2.46</v>
      </c>
      <c r="CX44">
        <v>1.71</v>
      </c>
      <c r="CY44">
        <v>1.766484224738323</v>
      </c>
      <c r="CZ44">
        <v>1.71927507154752</v>
      </c>
      <c r="DA44" s="34">
        <v>2.2400000000000002</v>
      </c>
      <c r="DB44" s="24"/>
      <c r="DC44" s="24"/>
      <c r="DD44" s="24"/>
      <c r="DE44" s="24"/>
      <c r="DF44" s="24"/>
      <c r="DG44" s="24"/>
      <c r="DH44" s="24"/>
      <c r="DI44" s="24"/>
      <c r="EA44">
        <v>2.4900000000000002</v>
      </c>
      <c r="EB44">
        <v>2.4500000000000002</v>
      </c>
      <c r="EC44">
        <v>2.37</v>
      </c>
      <c r="ED44">
        <v>2.08</v>
      </c>
      <c r="EE44">
        <v>2.1024636544541799</v>
      </c>
      <c r="EF44">
        <v>2.0861603882157902</v>
      </c>
      <c r="EG44">
        <v>1.62</v>
      </c>
      <c r="EH44">
        <v>1.6414791218141729</v>
      </c>
      <c r="EI44">
        <v>2.2999999999999998</v>
      </c>
      <c r="EJ44">
        <v>1.94</v>
      </c>
      <c r="EK44">
        <v>2.0063940546258103</v>
      </c>
      <c r="EL44">
        <v>2.1464617852049899</v>
      </c>
      <c r="EM44" s="30">
        <v>2.5</v>
      </c>
      <c r="EN44" s="24"/>
      <c r="EO44" s="24"/>
      <c r="EP44" s="24"/>
      <c r="EQ44" s="24"/>
      <c r="ER44" s="24"/>
      <c r="ES44" s="24"/>
      <c r="ET44" s="24"/>
      <c r="EU44" s="24"/>
      <c r="EW44">
        <v>1.5</v>
      </c>
      <c r="EX44">
        <v>-0.5</v>
      </c>
      <c r="EY44">
        <v>2.1313506815365399</v>
      </c>
      <c r="EZ44">
        <v>2.4247268851585302</v>
      </c>
      <c r="FJ44"/>
      <c r="FK44"/>
      <c r="FL44"/>
      <c r="FM44"/>
      <c r="FN44"/>
      <c r="FO44"/>
      <c r="FP44"/>
      <c r="FQ44"/>
    </row>
    <row r="45" spans="1:177" x14ac:dyDescent="0.2">
      <c r="A45" s="37">
        <v>42004</v>
      </c>
      <c r="S45">
        <v>4.87</v>
      </c>
      <c r="T45">
        <v>4.79</v>
      </c>
      <c r="U45">
        <v>4.0069999999999997</v>
      </c>
      <c r="V45">
        <v>2.8069999999999999</v>
      </c>
      <c r="W45">
        <v>2.8529996423025001</v>
      </c>
      <c r="X45">
        <v>2.60719607509149</v>
      </c>
      <c r="Y45">
        <v>1.88</v>
      </c>
      <c r="Z45">
        <v>1.5786</v>
      </c>
      <c r="AA45" s="25">
        <v>1.74</v>
      </c>
      <c r="AB45" s="25">
        <v>1.5</v>
      </c>
      <c r="AC45">
        <v>1.5135000000000001</v>
      </c>
      <c r="AD45">
        <v>1.4276</v>
      </c>
      <c r="AE45" s="34">
        <v>1.5</v>
      </c>
      <c r="AF45" s="30">
        <v>1.45</v>
      </c>
      <c r="AG45" s="24"/>
      <c r="AH45" s="24"/>
      <c r="AI45" s="24"/>
      <c r="AJ45" s="24"/>
      <c r="AK45" s="24"/>
      <c r="AL45" s="24"/>
      <c r="AM45" s="24"/>
      <c r="BE45">
        <v>0.03</v>
      </c>
      <c r="BF45">
        <v>0.04</v>
      </c>
      <c r="BG45">
        <v>0.67</v>
      </c>
      <c r="BH45">
        <v>0</v>
      </c>
      <c r="BI45">
        <v>0.189699485898017</v>
      </c>
      <c r="BJ45">
        <v>0.26316201074978202</v>
      </c>
      <c r="BK45">
        <v>0.43</v>
      </c>
      <c r="BL45">
        <v>0.15265000000000001</v>
      </c>
      <c r="BM45">
        <v>-0.17535000000000001</v>
      </c>
      <c r="BN45">
        <v>-0.50751000000000002</v>
      </c>
      <c r="BO45">
        <v>-0.74968000000000001</v>
      </c>
      <c r="BP45">
        <v>-0.73663999999999996</v>
      </c>
      <c r="BQ45" s="34">
        <v>-0.62</v>
      </c>
      <c r="BR45" s="30">
        <v>-0.7</v>
      </c>
      <c r="BS45" s="24"/>
      <c r="BT45" s="24"/>
      <c r="CO45">
        <v>2.5299999999999998</v>
      </c>
      <c r="CP45">
        <v>2.5</v>
      </c>
      <c r="CQ45">
        <v>2.41</v>
      </c>
      <c r="CR45">
        <v>2.2000000000000002</v>
      </c>
      <c r="CS45">
        <v>2.2969097249181201</v>
      </c>
      <c r="CT45">
        <v>2.2343622276436399</v>
      </c>
      <c r="CU45">
        <v>1.77</v>
      </c>
      <c r="CV45">
        <v>1.7189800918751672</v>
      </c>
      <c r="CW45">
        <v>2.3199999999999998</v>
      </c>
      <c r="CX45">
        <v>1.81</v>
      </c>
      <c r="CY45">
        <v>1.6373017525527895</v>
      </c>
      <c r="CZ45">
        <v>1.7826282486282701</v>
      </c>
      <c r="DA45" s="34">
        <v>2.2799999999999998</v>
      </c>
      <c r="DB45" s="34">
        <v>1.98</v>
      </c>
      <c r="DC45" s="24"/>
      <c r="DD45" s="24"/>
      <c r="DE45" s="24"/>
      <c r="DF45" s="24"/>
      <c r="DG45" s="24"/>
      <c r="DH45" s="24"/>
      <c r="DI45" s="24"/>
      <c r="EA45">
        <v>2.52</v>
      </c>
      <c r="EB45">
        <v>2.48</v>
      </c>
      <c r="EC45">
        <v>2.39</v>
      </c>
      <c r="ED45">
        <v>2.15</v>
      </c>
      <c r="EE45">
        <v>2.2294306991804702</v>
      </c>
      <c r="EF45">
        <v>2.2178045238192099</v>
      </c>
      <c r="EG45">
        <v>1.72</v>
      </c>
      <c r="EH45">
        <v>1.6928379468256032</v>
      </c>
      <c r="EI45">
        <v>2.15</v>
      </c>
      <c r="EJ45">
        <v>1.95</v>
      </c>
      <c r="EK45">
        <v>2.020684581466774</v>
      </c>
      <c r="EL45">
        <v>2.1141316537099302</v>
      </c>
      <c r="EM45" s="34">
        <v>2.44</v>
      </c>
      <c r="EN45" s="30">
        <v>2.42</v>
      </c>
      <c r="EO45" s="24"/>
      <c r="EP45" s="24"/>
      <c r="EQ45" s="24"/>
      <c r="ER45" s="24"/>
      <c r="ES45" s="24"/>
      <c r="ET45" s="24"/>
      <c r="EU45" s="24"/>
      <c r="EW45">
        <v>1.45</v>
      </c>
      <c r="EX45">
        <v>-0.6</v>
      </c>
      <c r="EY45">
        <v>1.99753390875463</v>
      </c>
      <c r="EZ45">
        <v>2.41315300981173</v>
      </c>
      <c r="FJ45"/>
      <c r="FK45"/>
      <c r="FL45"/>
      <c r="FM45"/>
      <c r="FN45"/>
      <c r="FO45"/>
      <c r="FP45"/>
      <c r="FQ45"/>
    </row>
    <row r="46" spans="1:177" x14ac:dyDescent="0.2">
      <c r="A46" s="37">
        <v>42094</v>
      </c>
      <c r="V46">
        <v>2.9833150000000002</v>
      </c>
      <c r="W46">
        <v>2.9886730168325699</v>
      </c>
      <c r="X46">
        <v>2.75159699668135</v>
      </c>
      <c r="Y46">
        <v>2.08</v>
      </c>
      <c r="Z46">
        <v>1.7194</v>
      </c>
      <c r="AA46" s="25">
        <v>1.82</v>
      </c>
      <c r="AB46" s="25">
        <v>1.5733999999999999</v>
      </c>
      <c r="AC46">
        <v>1.5982000000000001</v>
      </c>
      <c r="AD46">
        <v>1.4283999999999999</v>
      </c>
      <c r="AE46" s="34">
        <v>1.5</v>
      </c>
      <c r="AF46" s="34">
        <v>1.23</v>
      </c>
      <c r="AG46" s="30">
        <v>1.25</v>
      </c>
      <c r="AH46" s="34"/>
      <c r="AI46" s="34"/>
      <c r="AJ46" s="34"/>
      <c r="AK46" s="34"/>
      <c r="AL46" s="34"/>
      <c r="AM46" s="34"/>
      <c r="BH46">
        <v>0</v>
      </c>
      <c r="BI46">
        <v>0.114314474165439</v>
      </c>
      <c r="BJ46">
        <v>0.19957117829010701</v>
      </c>
      <c r="BK46">
        <v>0.27</v>
      </c>
      <c r="BL46">
        <v>0.19447</v>
      </c>
      <c r="BM46">
        <v>-0.17319999999999999</v>
      </c>
      <c r="BN46">
        <v>-0.51010999999999895</v>
      </c>
      <c r="BO46">
        <v>-0.75844999999999996</v>
      </c>
      <c r="BP46">
        <v>-0.81010000000000004</v>
      </c>
      <c r="BQ46" s="34">
        <v>-0.72</v>
      </c>
      <c r="BR46" s="34">
        <v>-0.94</v>
      </c>
      <c r="BS46" s="30">
        <v>-0.75</v>
      </c>
      <c r="BT46" s="34"/>
      <c r="CR46">
        <v>2.2154989999999999</v>
      </c>
      <c r="CS46">
        <v>2.3785898739976501</v>
      </c>
      <c r="CT46">
        <v>2.32478620057771</v>
      </c>
      <c r="CU46">
        <v>1.79</v>
      </c>
      <c r="CV46">
        <v>1.7132323082208429</v>
      </c>
      <c r="CW46">
        <v>2.17</v>
      </c>
      <c r="CX46">
        <v>1.8</v>
      </c>
      <c r="CY46">
        <v>1.9361808995284002</v>
      </c>
      <c r="CZ46">
        <v>1.9076844028472799</v>
      </c>
      <c r="DA46" s="34">
        <v>2.38</v>
      </c>
      <c r="DB46" s="34">
        <v>2.12</v>
      </c>
      <c r="DC46" s="34">
        <v>2</v>
      </c>
      <c r="DD46" s="34"/>
      <c r="DE46" s="34"/>
      <c r="DF46" s="34"/>
      <c r="DG46" s="34"/>
      <c r="DH46" s="34"/>
      <c r="DI46" s="34"/>
      <c r="ED46">
        <v>2.1875119999999999</v>
      </c>
      <c r="EE46">
        <v>2.32949112329994</v>
      </c>
      <c r="EF46">
        <v>2.3176386402715701</v>
      </c>
      <c r="EG46">
        <v>1.82</v>
      </c>
      <c r="EH46">
        <v>1.7461427058389554</v>
      </c>
      <c r="EI46">
        <v>2.0699999999999998</v>
      </c>
      <c r="EJ46">
        <v>1.94</v>
      </c>
      <c r="EK46">
        <v>2.0248787103290247</v>
      </c>
      <c r="EL46">
        <v>2.0525502990920801</v>
      </c>
      <c r="EM46" s="34">
        <v>2.3199999999999998</v>
      </c>
      <c r="EN46" s="34">
        <v>2.39</v>
      </c>
      <c r="EO46" s="30">
        <v>2.39</v>
      </c>
      <c r="EP46" s="24"/>
      <c r="EQ46" s="24"/>
      <c r="ER46" s="24"/>
      <c r="ES46" s="24"/>
      <c r="ET46" s="24"/>
      <c r="EU46" s="24"/>
      <c r="EW46" s="24">
        <v>1.25</v>
      </c>
      <c r="EX46" s="63">
        <v>-0.75</v>
      </c>
      <c r="EY46" s="24">
        <v>1.9656019656019801</v>
      </c>
      <c r="EZ46" s="24">
        <v>2.3495248152059198</v>
      </c>
      <c r="FA46" s="4"/>
      <c r="FD46" s="5"/>
      <c r="FJ46"/>
      <c r="FK46"/>
      <c r="FL46"/>
      <c r="FM46"/>
      <c r="FN46"/>
      <c r="FO46"/>
      <c r="FP46"/>
      <c r="FQ46"/>
    </row>
    <row r="47" spans="1:177" x14ac:dyDescent="0.2">
      <c r="A47" s="37">
        <v>42185</v>
      </c>
      <c r="V47">
        <v>3.1338759999999999</v>
      </c>
      <c r="W47">
        <v>3.0786283827548302</v>
      </c>
      <c r="X47">
        <v>2.8843458198192198</v>
      </c>
      <c r="Y47">
        <v>2.29</v>
      </c>
      <c r="Z47">
        <v>1.8740000000000001</v>
      </c>
      <c r="AA47" s="25">
        <v>1.92</v>
      </c>
      <c r="AB47" s="25">
        <v>1.6263000000000001</v>
      </c>
      <c r="AC47">
        <v>1.6901999999999999</v>
      </c>
      <c r="AD47">
        <v>1.4386000000000001</v>
      </c>
      <c r="AE47" s="34">
        <v>1.5</v>
      </c>
      <c r="AF47" s="34">
        <v>1.1299999999999999</v>
      </c>
      <c r="AG47" s="34">
        <v>1.1599999999999999</v>
      </c>
      <c r="AH47" s="30">
        <v>1.22</v>
      </c>
      <c r="AI47" s="30"/>
      <c r="AJ47" s="30"/>
      <c r="AK47" s="30"/>
      <c r="AL47" s="30"/>
      <c r="AM47" s="30"/>
      <c r="BH47">
        <v>0</v>
      </c>
      <c r="BI47">
        <v>4.4534116983413599E-2</v>
      </c>
      <c r="BJ47">
        <v>0.16605259720777901</v>
      </c>
      <c r="BK47">
        <v>0.2</v>
      </c>
      <c r="BL47">
        <v>0.13667000000000001</v>
      </c>
      <c r="BM47">
        <v>-0.14893999999999999</v>
      </c>
      <c r="BN47">
        <v>-0.49401</v>
      </c>
      <c r="BO47">
        <v>-0.72043000000000001</v>
      </c>
      <c r="BP47">
        <v>-0.82464999999999999</v>
      </c>
      <c r="BQ47" s="34">
        <v>-0.83</v>
      </c>
      <c r="BR47" s="34">
        <v>-1.08</v>
      </c>
      <c r="BS47" s="34">
        <v>-0.86</v>
      </c>
      <c r="BT47" s="30">
        <v>-0.9</v>
      </c>
      <c r="CR47">
        <v>2.2154989999999999</v>
      </c>
      <c r="CS47">
        <v>2.4063298191804101</v>
      </c>
      <c r="CT47">
        <v>2.3593182877236698</v>
      </c>
      <c r="CU47">
        <v>1.85</v>
      </c>
      <c r="CV47">
        <v>1.7658463364475994</v>
      </c>
      <c r="CW47">
        <v>2.08</v>
      </c>
      <c r="CX47">
        <v>1.96</v>
      </c>
      <c r="CY47">
        <v>1.9989545170005381</v>
      </c>
      <c r="CZ47">
        <v>2.0729115749018598</v>
      </c>
      <c r="DA47" s="34">
        <v>2.56</v>
      </c>
      <c r="DB47" s="34">
        <v>2.57</v>
      </c>
      <c r="DC47" s="34">
        <v>2.33</v>
      </c>
      <c r="DD47" s="34">
        <v>2.0099999999999998</v>
      </c>
      <c r="DE47" s="34"/>
      <c r="DF47" s="34"/>
      <c r="DG47" s="34"/>
      <c r="DH47" s="34"/>
      <c r="DI47" s="34"/>
      <c r="ED47">
        <v>2.2030669999999999</v>
      </c>
      <c r="EE47">
        <v>2.37519297225561</v>
      </c>
      <c r="EF47">
        <v>2.3618465989869599</v>
      </c>
      <c r="EG47">
        <v>1.88</v>
      </c>
      <c r="EH47">
        <v>1.7658463364473787</v>
      </c>
      <c r="EI47">
        <v>2.0099999999999998</v>
      </c>
      <c r="EJ47">
        <v>1.93</v>
      </c>
      <c r="EK47">
        <v>2.0259401947478817</v>
      </c>
      <c r="EL47">
        <v>2.0998494068001698</v>
      </c>
      <c r="EM47" s="34">
        <v>2.37</v>
      </c>
      <c r="EN47" s="34">
        <v>2.58</v>
      </c>
      <c r="EO47" s="34">
        <v>2.59</v>
      </c>
      <c r="EP47" s="30">
        <v>2.35</v>
      </c>
      <c r="EQ47" s="30"/>
      <c r="ER47" s="30"/>
      <c r="ES47" s="30"/>
      <c r="ET47" s="30"/>
      <c r="EU47" s="30"/>
      <c r="EW47" s="24">
        <v>1.22</v>
      </c>
      <c r="EX47" s="63">
        <v>-0.94</v>
      </c>
      <c r="EY47" s="24">
        <v>2.2455455211130202</v>
      </c>
      <c r="EZ47" s="24">
        <v>2.58553147035783</v>
      </c>
      <c r="FA47" s="4"/>
      <c r="FJ47"/>
      <c r="FK47"/>
      <c r="FL47"/>
      <c r="FM47"/>
      <c r="FN47"/>
      <c r="FO47"/>
      <c r="FP47"/>
      <c r="FQ47"/>
    </row>
    <row r="48" spans="1:177" x14ac:dyDescent="0.2">
      <c r="A48" s="37">
        <v>42277</v>
      </c>
      <c r="V48">
        <v>3.2829060000000001</v>
      </c>
      <c r="W48">
        <v>3.1451721164370201</v>
      </c>
      <c r="X48">
        <v>2.98860761427532</v>
      </c>
      <c r="Y48">
        <v>2.4700000000000002</v>
      </c>
      <c r="Z48">
        <v>2.0314000000000001</v>
      </c>
      <c r="AA48" s="25">
        <v>2.0299999999999998</v>
      </c>
      <c r="AB48" s="25">
        <v>1.7039</v>
      </c>
      <c r="AC48">
        <v>1.7825</v>
      </c>
      <c r="AD48">
        <v>1.4609000000000001</v>
      </c>
      <c r="AE48" s="34">
        <v>1.5</v>
      </c>
      <c r="AF48" s="34">
        <v>1.1299999999999999</v>
      </c>
      <c r="AG48" s="34">
        <v>1</v>
      </c>
      <c r="AH48" s="34">
        <v>0.99</v>
      </c>
      <c r="AI48" s="6">
        <v>0.98</v>
      </c>
      <c r="AJ48" s="34"/>
      <c r="AK48" s="34"/>
      <c r="AL48" s="34"/>
      <c r="AM48" s="34"/>
      <c r="BH48">
        <v>0</v>
      </c>
      <c r="BI48">
        <v>7.6658900000000003E-4</v>
      </c>
      <c r="BJ48">
        <v>0.16291643554447699</v>
      </c>
      <c r="BK48">
        <v>0.13</v>
      </c>
      <c r="BL48">
        <v>8.3785999999999999E-2</v>
      </c>
      <c r="BM48">
        <v>-0.12188</v>
      </c>
      <c r="BN48">
        <v>-0.46712999999999999</v>
      </c>
      <c r="BO48">
        <v>-0.67681000000000002</v>
      </c>
      <c r="BP48">
        <v>-0.78769</v>
      </c>
      <c r="BQ48" s="34">
        <v>-0.77</v>
      </c>
      <c r="BR48" s="34">
        <v>-1.1399999999999999</v>
      </c>
      <c r="BS48" s="34">
        <v>-1.02</v>
      </c>
      <c r="BT48" s="34">
        <v>-1.05</v>
      </c>
      <c r="BU48" s="48">
        <v>-1.05</v>
      </c>
      <c r="CR48">
        <v>2.2359089999999999</v>
      </c>
      <c r="CS48">
        <v>2.4289241499289198</v>
      </c>
      <c r="CT48">
        <v>2.3908153063562998</v>
      </c>
      <c r="CU48">
        <v>1.92</v>
      </c>
      <c r="CV48">
        <v>1.8026759555791068</v>
      </c>
      <c r="CW48">
        <v>1.96</v>
      </c>
      <c r="CX48">
        <v>2.04</v>
      </c>
      <c r="CY48">
        <v>2.0656322046115561</v>
      </c>
      <c r="CZ48">
        <v>1.9594480829027101</v>
      </c>
      <c r="DA48" s="34">
        <v>1.86</v>
      </c>
      <c r="DB48" s="34">
        <v>2.2999999999999998</v>
      </c>
      <c r="DC48" s="34">
        <v>2.12</v>
      </c>
      <c r="DD48" s="34">
        <v>1.62</v>
      </c>
      <c r="DE48" s="35">
        <v>2.1</v>
      </c>
      <c r="DF48" s="34"/>
      <c r="DG48" s="34"/>
      <c r="DH48" s="34"/>
      <c r="DI48" s="34"/>
      <c r="ED48">
        <v>2.2343160000000002</v>
      </c>
      <c r="EE48">
        <v>2.41182544807933</v>
      </c>
      <c r="EF48">
        <v>2.3996866837319502</v>
      </c>
      <c r="EG48">
        <v>1.95</v>
      </c>
      <c r="EH48">
        <v>1.8026759555790013</v>
      </c>
      <c r="EI48">
        <v>2</v>
      </c>
      <c r="EJ48">
        <v>1.95</v>
      </c>
      <c r="EK48">
        <v>2.1159406625178208</v>
      </c>
      <c r="EL48">
        <v>2.1447726162044001</v>
      </c>
      <c r="EM48" s="34">
        <v>2</v>
      </c>
      <c r="EN48" s="34">
        <v>2.6</v>
      </c>
      <c r="EO48" s="34">
        <v>2.6</v>
      </c>
      <c r="EP48" s="34">
        <v>2.4</v>
      </c>
      <c r="EQ48" s="53">
        <v>2.84</v>
      </c>
      <c r="ER48" s="34"/>
      <c r="ES48" s="34"/>
      <c r="ET48" s="34"/>
      <c r="EU48" s="34"/>
      <c r="EW48" s="24">
        <v>0.98</v>
      </c>
      <c r="EX48" s="63">
        <v>-1.1599999999999999</v>
      </c>
      <c r="EY48" s="24">
        <v>1.96554234409128</v>
      </c>
      <c r="EZ48" s="24">
        <v>2.8616024973985299</v>
      </c>
      <c r="FA48" s="4"/>
      <c r="FJ48"/>
      <c r="FK48"/>
      <c r="FL48"/>
      <c r="FM48"/>
      <c r="FN48"/>
      <c r="FO48"/>
      <c r="FP48"/>
      <c r="FQ48"/>
    </row>
    <row r="49" spans="1:173" x14ac:dyDescent="0.2">
      <c r="A49" s="37">
        <v>42369</v>
      </c>
      <c r="V49">
        <v>3.443883</v>
      </c>
      <c r="W49">
        <v>3.2022576917677301</v>
      </c>
      <c r="X49">
        <v>3.0487161061910499</v>
      </c>
      <c r="Y49">
        <v>2.62</v>
      </c>
      <c r="Z49">
        <v>2.1816</v>
      </c>
      <c r="AA49" s="25">
        <v>2.16</v>
      </c>
      <c r="AB49" s="25">
        <v>1.7968</v>
      </c>
      <c r="AC49">
        <v>1.8728</v>
      </c>
      <c r="AD49">
        <v>1.4888999999999999</v>
      </c>
      <c r="AE49" s="34">
        <v>1.5</v>
      </c>
      <c r="AF49" s="34">
        <v>1.1299999999999999</v>
      </c>
      <c r="AG49" s="34">
        <v>0.98</v>
      </c>
      <c r="AH49" s="34">
        <v>0.83</v>
      </c>
      <c r="AI49" s="6">
        <v>0.75</v>
      </c>
      <c r="AJ49" s="6">
        <v>0.75</v>
      </c>
      <c r="AK49" s="34"/>
      <c r="AL49" s="34"/>
      <c r="AM49" s="34"/>
      <c r="BH49">
        <v>0</v>
      </c>
      <c r="BI49">
        <v>-2.6591965928673699E-2</v>
      </c>
      <c r="BJ49">
        <v>0.19864832144348701</v>
      </c>
      <c r="BK49">
        <v>0.08</v>
      </c>
      <c r="BL49">
        <v>2.7810999999999999E-2</v>
      </c>
      <c r="BM49">
        <v>-0.10419</v>
      </c>
      <c r="BN49">
        <v>-0.45983000000000002</v>
      </c>
      <c r="BO49">
        <v>-0.62997999999999998</v>
      </c>
      <c r="BP49">
        <v>-0.76473999999999998</v>
      </c>
      <c r="BQ49" s="34">
        <v>-0.77</v>
      </c>
      <c r="BR49" s="34">
        <v>-1.1599999999999999</v>
      </c>
      <c r="BS49" s="34">
        <v>-1.03</v>
      </c>
      <c r="BT49" s="34">
        <v>-1.1399999999999999</v>
      </c>
      <c r="BU49" s="48">
        <v>-1.1399999999999999</v>
      </c>
      <c r="BV49" s="6">
        <v>-1.19</v>
      </c>
      <c r="CR49">
        <v>2.246054</v>
      </c>
      <c r="CS49">
        <v>2.4144299902981499</v>
      </c>
      <c r="CT49">
        <v>2.3892139717966501</v>
      </c>
      <c r="CU49">
        <v>1.96</v>
      </c>
      <c r="CV49">
        <v>1.8176759555788609</v>
      </c>
      <c r="CW49">
        <v>2.0099999999999998</v>
      </c>
      <c r="CX49">
        <v>1.98</v>
      </c>
      <c r="CY49">
        <v>2.4068032997223647</v>
      </c>
      <c r="CZ49">
        <v>2.0238367505177801</v>
      </c>
      <c r="DA49" s="34">
        <v>2.16</v>
      </c>
      <c r="DB49" s="34">
        <v>2.79</v>
      </c>
      <c r="DC49" s="34">
        <v>2.57</v>
      </c>
      <c r="DD49" s="34">
        <v>2.0699999999999998</v>
      </c>
      <c r="DE49" s="35">
        <v>2.79</v>
      </c>
      <c r="DF49" s="6">
        <v>2.4900000000000002</v>
      </c>
      <c r="DG49" s="34"/>
      <c r="DH49" s="34"/>
      <c r="DI49" s="34"/>
      <c r="ED49">
        <v>2.2533880000000002</v>
      </c>
      <c r="EE49">
        <v>2.4105386991627702</v>
      </c>
      <c r="EF49">
        <v>2.4041641644821099</v>
      </c>
      <c r="EG49">
        <v>2</v>
      </c>
      <c r="EH49">
        <v>1.8176759555790614</v>
      </c>
      <c r="EI49">
        <v>2.0099999999999998</v>
      </c>
      <c r="EJ49">
        <v>1.98</v>
      </c>
      <c r="EK49">
        <v>2.1721151595539445</v>
      </c>
      <c r="EL49">
        <v>2.17317791797189</v>
      </c>
      <c r="EM49" s="34">
        <v>2.31</v>
      </c>
      <c r="EN49" s="34">
        <v>2.89</v>
      </c>
      <c r="EO49" s="34">
        <v>2.67</v>
      </c>
      <c r="EP49" s="34">
        <v>2.39</v>
      </c>
      <c r="EQ49" s="53">
        <v>2.96</v>
      </c>
      <c r="ER49" s="6">
        <v>3.04</v>
      </c>
      <c r="ES49" s="34"/>
      <c r="ET49" s="34"/>
      <c r="EU49" s="34"/>
      <c r="EW49" s="24">
        <v>0.75</v>
      </c>
      <c r="EX49" s="63">
        <v>-1.37</v>
      </c>
      <c r="EY49" s="24">
        <v>2.5099999999999998</v>
      </c>
      <c r="EZ49" s="24">
        <v>3.0376523376489</v>
      </c>
      <c r="FA49" s="4"/>
      <c r="FJ49"/>
      <c r="FK49"/>
      <c r="FL49"/>
      <c r="FM49"/>
      <c r="FN49"/>
      <c r="FO49"/>
      <c r="FP49"/>
      <c r="FQ49"/>
    </row>
    <row r="50" spans="1:173" x14ac:dyDescent="0.2">
      <c r="A50" s="37">
        <v>42460</v>
      </c>
      <c r="Y50">
        <v>2.71</v>
      </c>
      <c r="Z50">
        <v>2.3208000000000002</v>
      </c>
      <c r="AA50" s="25">
        <v>2.2799999999999998</v>
      </c>
      <c r="AB50" s="25">
        <v>1.9151</v>
      </c>
      <c r="AC50">
        <v>1.9631000000000001</v>
      </c>
      <c r="AD50">
        <v>1.5406</v>
      </c>
      <c r="AE50" s="34">
        <v>1.52</v>
      </c>
      <c r="AF50" s="34">
        <v>1.1299999999999999</v>
      </c>
      <c r="AG50" s="34">
        <v>0.95</v>
      </c>
      <c r="AH50" s="34">
        <v>0.83</v>
      </c>
      <c r="AI50" s="6">
        <v>0.69</v>
      </c>
      <c r="AJ50" s="6">
        <v>0.73</v>
      </c>
      <c r="AK50" s="34">
        <v>0.71</v>
      </c>
      <c r="AL50" s="6"/>
      <c r="AM50" s="34"/>
      <c r="BK50">
        <v>0</v>
      </c>
      <c r="BL50">
        <v>-4.6114000000000002E-2</v>
      </c>
      <c r="BM50">
        <v>-0.12728</v>
      </c>
      <c r="BN50">
        <v>-0.43670999999999999</v>
      </c>
      <c r="BO50">
        <v>-0.55047000000000001</v>
      </c>
      <c r="BP50">
        <v>-0.65251000000000003</v>
      </c>
      <c r="BQ50" s="34">
        <v>-0.65</v>
      </c>
      <c r="BR50" s="34">
        <v>-1.07</v>
      </c>
      <c r="BS50" s="34">
        <v>-0.98</v>
      </c>
      <c r="BT50" s="34">
        <v>-1.33</v>
      </c>
      <c r="BU50" s="48">
        <v>-1.37</v>
      </c>
      <c r="BV50" s="6">
        <v>-1.47</v>
      </c>
      <c r="BW50" s="39">
        <v>-1.6</v>
      </c>
      <c r="BX50" s="55"/>
      <c r="BY50" s="48"/>
      <c r="CU50">
        <v>2</v>
      </c>
      <c r="CV50">
        <v>1.8326759555789971</v>
      </c>
      <c r="CW50">
        <v>2.04</v>
      </c>
      <c r="CX50">
        <v>2.02</v>
      </c>
      <c r="CY50">
        <v>2.1766142197081262</v>
      </c>
      <c r="CZ50">
        <v>1.96750357514706</v>
      </c>
      <c r="DA50" s="34">
        <v>1.92</v>
      </c>
      <c r="DB50" s="34">
        <v>2.65</v>
      </c>
      <c r="DC50" s="34">
        <v>2.27</v>
      </c>
      <c r="DD50" s="34">
        <v>2.2799999999999998</v>
      </c>
      <c r="DE50" s="35">
        <v>2.96</v>
      </c>
      <c r="DF50" s="6">
        <v>2.6</v>
      </c>
      <c r="DG50" s="41">
        <v>3.16</v>
      </c>
      <c r="DH50" s="48"/>
      <c r="DI50" s="48"/>
      <c r="EG50">
        <v>2.02</v>
      </c>
      <c r="EH50">
        <v>1.8326759555790966</v>
      </c>
      <c r="EI50">
        <v>2.04</v>
      </c>
      <c r="EJ50">
        <v>2.02</v>
      </c>
      <c r="EK50">
        <v>2.2218940889377179</v>
      </c>
      <c r="EL50">
        <v>2.2215373159837801</v>
      </c>
      <c r="EM50" s="34">
        <v>2.21</v>
      </c>
      <c r="EN50" s="34">
        <v>2.84</v>
      </c>
      <c r="EO50" s="34">
        <v>2.57</v>
      </c>
      <c r="EP50" s="34">
        <v>2.31</v>
      </c>
      <c r="EQ50" s="53">
        <v>2.93</v>
      </c>
      <c r="ER50" s="6">
        <v>3.03</v>
      </c>
      <c r="ES50" s="42">
        <v>3.3</v>
      </c>
      <c r="ET50" s="48"/>
      <c r="EU50" s="48"/>
      <c r="EW50" s="24">
        <v>0.73</v>
      </c>
      <c r="EX50" s="63">
        <v>-1.5</v>
      </c>
      <c r="EY50" s="24">
        <v>3.16</v>
      </c>
      <c r="EZ50" s="24">
        <v>3.22</v>
      </c>
      <c r="FA50" s="4"/>
      <c r="FJ50"/>
      <c r="FK50"/>
      <c r="FL50"/>
      <c r="FM50"/>
      <c r="FN50"/>
      <c r="FO50"/>
      <c r="FP50"/>
      <c r="FQ50"/>
    </row>
    <row r="51" spans="1:173" x14ac:dyDescent="0.2">
      <c r="A51" s="37">
        <v>42551</v>
      </c>
      <c r="Y51">
        <v>2.77</v>
      </c>
      <c r="Z51">
        <v>2.4422000000000001</v>
      </c>
      <c r="AA51" s="25">
        <v>2.42</v>
      </c>
      <c r="AB51" s="25">
        <v>2.0409999999999999</v>
      </c>
      <c r="AC51">
        <v>2.0522999999999998</v>
      </c>
      <c r="AD51">
        <v>1.6047</v>
      </c>
      <c r="AE51" s="34">
        <v>1.55</v>
      </c>
      <c r="AF51" s="34">
        <v>1.1299999999999999</v>
      </c>
      <c r="AG51" s="34">
        <v>0.96</v>
      </c>
      <c r="AH51" s="34">
        <v>0.85</v>
      </c>
      <c r="AI51" s="6">
        <v>0.62</v>
      </c>
      <c r="AJ51" s="6">
        <v>0.57999999999999996</v>
      </c>
      <c r="AK51" s="34">
        <v>0.49</v>
      </c>
      <c r="AL51" s="54">
        <v>0.5</v>
      </c>
      <c r="BK51">
        <v>-0.02</v>
      </c>
      <c r="BL51">
        <v>-0.05</v>
      </c>
      <c r="BM51">
        <v>-0.13877</v>
      </c>
      <c r="BN51">
        <v>-0.40808</v>
      </c>
      <c r="BO51">
        <v>-0.46901999999999999</v>
      </c>
      <c r="BP51">
        <v>-0.56320000000000003</v>
      </c>
      <c r="BQ51" s="34">
        <v>-0.57999999999999996</v>
      </c>
      <c r="BR51" s="34">
        <v>-1.01</v>
      </c>
      <c r="BS51" s="34">
        <v>-0.99</v>
      </c>
      <c r="BT51" s="34">
        <v>-1.36</v>
      </c>
      <c r="BU51" s="48">
        <v>-1.45</v>
      </c>
      <c r="BV51" s="6">
        <v>-1.56</v>
      </c>
      <c r="BW51" s="39">
        <v>-1.78</v>
      </c>
      <c r="BX51" s="55">
        <v>-1.75</v>
      </c>
      <c r="BY51" s="48"/>
      <c r="CU51">
        <v>2.02</v>
      </c>
      <c r="CV51">
        <v>1.8476759555789186</v>
      </c>
      <c r="CW51">
        <v>2.0699999999999998</v>
      </c>
      <c r="CX51">
        <v>2.0499999999999998</v>
      </c>
      <c r="CY51">
        <v>2.2540444506224935</v>
      </c>
      <c r="CZ51">
        <v>2.2774423023526702</v>
      </c>
      <c r="DA51" s="34">
        <v>2.17</v>
      </c>
      <c r="DB51" s="34">
        <v>2.78</v>
      </c>
      <c r="DC51" s="34">
        <v>2.33</v>
      </c>
      <c r="DD51" s="34">
        <v>2.2599999999999998</v>
      </c>
      <c r="DE51" s="35">
        <v>2.8</v>
      </c>
      <c r="DF51" s="6">
        <v>2.8</v>
      </c>
      <c r="DG51" s="41">
        <v>3.24</v>
      </c>
      <c r="DH51" s="56">
        <v>3.29</v>
      </c>
      <c r="DI51" s="48"/>
      <c r="EG51">
        <v>2.04</v>
      </c>
      <c r="EH51">
        <v>1.8476759555792861</v>
      </c>
      <c r="EI51">
        <v>2.0699999999999998</v>
      </c>
      <c r="EJ51">
        <v>2.0499999999999998</v>
      </c>
      <c r="EK51">
        <v>2.2479600704457954</v>
      </c>
      <c r="EL51">
        <v>2.2558234698209398</v>
      </c>
      <c r="EM51" s="34">
        <v>2.17</v>
      </c>
      <c r="EN51" s="34">
        <v>2.81</v>
      </c>
      <c r="EO51" s="34">
        <v>2.41</v>
      </c>
      <c r="EP51" s="34">
        <v>2.16</v>
      </c>
      <c r="EQ51" s="53">
        <v>2.76</v>
      </c>
      <c r="ER51" s="6">
        <v>3.04</v>
      </c>
      <c r="ES51" s="42">
        <v>3.21</v>
      </c>
      <c r="ET51" s="57">
        <v>3.05</v>
      </c>
      <c r="EU51" s="48"/>
      <c r="EW51" s="64">
        <v>0.71</v>
      </c>
      <c r="EX51" s="63">
        <v>-1.6</v>
      </c>
      <c r="EY51" s="66">
        <v>3.44</v>
      </c>
      <c r="EZ51" s="66">
        <v>3.16</v>
      </c>
      <c r="FA51" s="4"/>
      <c r="FD51" s="5"/>
      <c r="FJ51"/>
      <c r="FK51"/>
      <c r="FL51"/>
      <c r="FM51"/>
      <c r="FN51"/>
      <c r="FO51"/>
      <c r="FP51"/>
      <c r="FQ51"/>
    </row>
    <row r="52" spans="1:173" x14ac:dyDescent="0.2">
      <c r="A52" s="37">
        <v>42643</v>
      </c>
      <c r="Y52">
        <v>2.81</v>
      </c>
      <c r="Z52">
        <v>2.5461999999999998</v>
      </c>
      <c r="AA52" s="25">
        <v>2.5499999999999998</v>
      </c>
      <c r="AB52" s="25">
        <v>2.1726999999999999</v>
      </c>
      <c r="AC52">
        <v>2.1387</v>
      </c>
      <c r="AD52">
        <v>1.6765000000000001</v>
      </c>
      <c r="AE52" s="34">
        <v>1.61</v>
      </c>
      <c r="AF52" s="34">
        <v>1.17</v>
      </c>
      <c r="AG52" s="34">
        <v>0.97</v>
      </c>
      <c r="AH52" s="34">
        <v>0.89</v>
      </c>
      <c r="AI52" s="6">
        <v>0.59</v>
      </c>
      <c r="AJ52" s="6">
        <v>0.49</v>
      </c>
      <c r="AK52" s="34">
        <v>0.41</v>
      </c>
      <c r="AL52" s="54">
        <v>0.48</v>
      </c>
      <c r="AM52" s="58">
        <v>0.5</v>
      </c>
      <c r="BK52">
        <v>-0.03</v>
      </c>
      <c r="BL52">
        <v>-0.03</v>
      </c>
      <c r="BM52">
        <v>-0.13980000000000001</v>
      </c>
      <c r="BN52">
        <v>-0.34689999999999999</v>
      </c>
      <c r="BO52">
        <v>-0.39648</v>
      </c>
      <c r="BP52">
        <v>-0.48898000000000003</v>
      </c>
      <c r="BQ52" s="34">
        <v>-0.48</v>
      </c>
      <c r="BR52" s="34">
        <v>-0.9</v>
      </c>
      <c r="BS52" s="34">
        <v>-0.9</v>
      </c>
      <c r="BT52" s="34">
        <v>-1.32</v>
      </c>
      <c r="BU52" s="48">
        <v>-1.54</v>
      </c>
      <c r="BV52" s="6">
        <v>-1.62</v>
      </c>
      <c r="BW52" s="39">
        <v>-1.91</v>
      </c>
      <c r="BX52" s="55">
        <v>-1.79</v>
      </c>
      <c r="BY52" s="59">
        <v>-1.6</v>
      </c>
      <c r="CU52">
        <v>2.0499999999999998</v>
      </c>
      <c r="CV52">
        <v>1.8626759555792793</v>
      </c>
      <c r="CW52">
        <v>2.12</v>
      </c>
      <c r="CX52">
        <v>2.12</v>
      </c>
      <c r="CY52">
        <v>2.4471486265699012</v>
      </c>
      <c r="CZ52">
        <v>2.4263920845107201</v>
      </c>
      <c r="DA52" s="34">
        <v>2.2599999999999998</v>
      </c>
      <c r="DB52" s="34">
        <v>2.81</v>
      </c>
      <c r="DC52" s="34">
        <v>2.5099999999999998</v>
      </c>
      <c r="DD52" s="34">
        <v>2.31</v>
      </c>
      <c r="DE52" s="35">
        <v>2.67</v>
      </c>
      <c r="DF52" s="6">
        <v>2.79</v>
      </c>
      <c r="DG52" s="41">
        <v>3.2</v>
      </c>
      <c r="DH52" s="56">
        <v>3.48</v>
      </c>
      <c r="DI52" s="60">
        <v>4.17</v>
      </c>
      <c r="EG52">
        <v>2.0699999999999998</v>
      </c>
      <c r="EH52">
        <v>1.86267595557923</v>
      </c>
      <c r="EI52">
        <v>2.12</v>
      </c>
      <c r="EJ52">
        <v>2.12</v>
      </c>
      <c r="EK52">
        <v>2.2898472665718979</v>
      </c>
      <c r="EL52">
        <v>2.2777627213109302</v>
      </c>
      <c r="EM52" s="34">
        <v>2.15</v>
      </c>
      <c r="EN52" s="34">
        <v>2.74</v>
      </c>
      <c r="EO52" s="34">
        <v>2.29</v>
      </c>
      <c r="EP52" s="34">
        <v>2.08</v>
      </c>
      <c r="EQ52" s="53">
        <v>2.56</v>
      </c>
      <c r="ER52" s="6">
        <v>2.86</v>
      </c>
      <c r="ES52" s="42">
        <v>2.98</v>
      </c>
      <c r="ET52" s="57">
        <v>2.69</v>
      </c>
      <c r="EU52" s="61">
        <v>3.44</v>
      </c>
      <c r="EW52" s="62"/>
      <c r="EX52" s="65"/>
      <c r="FA52" s="4"/>
      <c r="FD52" s="5"/>
      <c r="FJ52"/>
      <c r="FK52"/>
      <c r="FL52"/>
      <c r="FM52"/>
      <c r="FN52"/>
      <c r="FO52"/>
      <c r="FP52"/>
      <c r="FQ52"/>
    </row>
    <row r="53" spans="1:173" x14ac:dyDescent="0.2">
      <c r="A53" s="37">
        <v>42735</v>
      </c>
      <c r="Y53">
        <v>2.83</v>
      </c>
      <c r="Z53">
        <v>2.6375000000000002</v>
      </c>
      <c r="AA53" s="25">
        <v>2.68</v>
      </c>
      <c r="AB53" s="25">
        <v>2.3056999999999999</v>
      </c>
      <c r="AC53">
        <v>2.2216999999999998</v>
      </c>
      <c r="AD53">
        <v>1.7524</v>
      </c>
      <c r="AE53" s="34">
        <v>1.69</v>
      </c>
      <c r="AF53" s="34">
        <v>1.24</v>
      </c>
      <c r="AG53" s="34">
        <v>0.99</v>
      </c>
      <c r="AH53" s="34">
        <v>0.91</v>
      </c>
      <c r="AI53" s="6">
        <v>0.6</v>
      </c>
      <c r="AJ53" s="6">
        <v>0.39</v>
      </c>
      <c r="AK53" s="34">
        <v>0.24</v>
      </c>
      <c r="AL53" s="54">
        <v>0.25</v>
      </c>
      <c r="AM53" s="58">
        <v>0.49</v>
      </c>
      <c r="BK53">
        <v>0</v>
      </c>
      <c r="BL53">
        <v>-0.01</v>
      </c>
      <c r="BM53">
        <v>-0.14302000000000001</v>
      </c>
      <c r="BN53">
        <v>-0.30581999999999998</v>
      </c>
      <c r="BO53">
        <v>-0.33179999999999998</v>
      </c>
      <c r="BP53">
        <v>-0.43592999999999998</v>
      </c>
      <c r="BQ53" s="34">
        <v>-0.42</v>
      </c>
      <c r="BR53" s="34">
        <v>-0.82</v>
      </c>
      <c r="BS53" s="34">
        <v>-0.86</v>
      </c>
      <c r="BT53" s="34">
        <v>-1.3</v>
      </c>
      <c r="BU53" s="48">
        <v>-1.57</v>
      </c>
      <c r="BV53" s="6">
        <v>-1.71</v>
      </c>
      <c r="BW53" s="39">
        <v>-1.95</v>
      </c>
      <c r="BX53" s="55">
        <v>-1.84</v>
      </c>
      <c r="BY53" s="59">
        <v>-1.59</v>
      </c>
      <c r="CU53">
        <v>2.0699999999999998</v>
      </c>
      <c r="CV53">
        <v>1.8776759555785252</v>
      </c>
      <c r="CW53">
        <v>2.1800000000000002</v>
      </c>
      <c r="CX53">
        <v>2.1800000000000002</v>
      </c>
      <c r="CY53">
        <v>2.3076805595855889</v>
      </c>
      <c r="CZ53">
        <v>2.2871944225693102</v>
      </c>
      <c r="DA53" s="34">
        <v>2.15</v>
      </c>
      <c r="DB53" s="34">
        <v>2.68</v>
      </c>
      <c r="DC53" s="34">
        <v>2.16</v>
      </c>
      <c r="DD53" s="34">
        <v>2.08</v>
      </c>
      <c r="DE53" s="35">
        <v>2.5499999999999998</v>
      </c>
      <c r="DF53" s="6">
        <v>2.83</v>
      </c>
      <c r="DG53" s="41">
        <v>2.97</v>
      </c>
      <c r="DH53" s="56">
        <v>3.16</v>
      </c>
      <c r="DI53" s="60">
        <v>3.79</v>
      </c>
      <c r="EG53">
        <v>2.1</v>
      </c>
      <c r="EH53">
        <v>1.8776759555790195</v>
      </c>
      <c r="EI53">
        <v>2.1800000000000002</v>
      </c>
      <c r="EJ53">
        <v>2.1800000000000002</v>
      </c>
      <c r="EK53">
        <v>2.3076805595856658</v>
      </c>
      <c r="EL53">
        <v>2.28719442256926</v>
      </c>
      <c r="EM53" s="34">
        <v>2.15</v>
      </c>
      <c r="EN53" s="34">
        <v>2.68</v>
      </c>
      <c r="EO53" s="34">
        <v>2.2200000000000002</v>
      </c>
      <c r="EP53" s="34">
        <v>1.99</v>
      </c>
      <c r="EQ53" s="53">
        <v>2.61</v>
      </c>
      <c r="ER53" s="6">
        <v>2.85</v>
      </c>
      <c r="ES53" s="42">
        <v>3.05</v>
      </c>
      <c r="ET53" s="57">
        <v>2.64</v>
      </c>
      <c r="EU53" s="61">
        <v>3.24</v>
      </c>
      <c r="EX53" s="65"/>
      <c r="FA53" s="4"/>
      <c r="FD53" s="5"/>
      <c r="FJ53"/>
      <c r="FK53"/>
      <c r="FL53"/>
      <c r="FM53"/>
      <c r="FN53"/>
      <c r="FO53"/>
      <c r="FP53"/>
      <c r="FQ53"/>
    </row>
    <row r="54" spans="1:173" x14ac:dyDescent="0.2">
      <c r="A54" s="37">
        <v>42825</v>
      </c>
      <c r="AC54">
        <v>2.2942999999999998</v>
      </c>
      <c r="AD54">
        <v>1.8341000000000001</v>
      </c>
      <c r="AE54" s="34">
        <v>1.76</v>
      </c>
      <c r="AF54" s="34">
        <v>1.32</v>
      </c>
      <c r="AG54" s="34">
        <v>1</v>
      </c>
      <c r="AH54" s="34">
        <v>0.94</v>
      </c>
      <c r="AI54" s="6">
        <v>0.6</v>
      </c>
      <c r="AJ54" s="6">
        <v>0.39</v>
      </c>
      <c r="AK54" s="34">
        <v>0.2</v>
      </c>
      <c r="AL54" s="54">
        <v>0.25</v>
      </c>
      <c r="AM54" s="58">
        <v>0.44</v>
      </c>
      <c r="BO54">
        <v>-0.31767000000000001</v>
      </c>
      <c r="BP54">
        <v>-0.36682999999999999</v>
      </c>
      <c r="BQ54" s="34">
        <v>-0.36</v>
      </c>
      <c r="BR54" s="34">
        <v>-0.77</v>
      </c>
      <c r="BS54" s="34">
        <v>-0.79</v>
      </c>
      <c r="BT54" s="34">
        <v>-1.22</v>
      </c>
      <c r="BU54" s="48">
        <v>-1.54</v>
      </c>
      <c r="BV54" s="6">
        <v>-1.78</v>
      </c>
      <c r="BW54" s="39">
        <v>-1.96</v>
      </c>
      <c r="BX54" s="55">
        <v>-1.89</v>
      </c>
      <c r="BY54" s="59">
        <v>-1.55</v>
      </c>
      <c r="CY54">
        <v>2.3264123832040307</v>
      </c>
      <c r="CZ54">
        <v>2.2951878859944301</v>
      </c>
      <c r="DA54" s="34">
        <v>2.15</v>
      </c>
      <c r="DB54" s="34">
        <v>2.63</v>
      </c>
      <c r="DC54" s="34">
        <v>2.39</v>
      </c>
      <c r="DD54" s="34">
        <v>1.83</v>
      </c>
      <c r="DE54" s="35">
        <v>2.2000000000000002</v>
      </c>
      <c r="DF54" s="6">
        <v>2.75</v>
      </c>
      <c r="DG54" s="41">
        <v>2.46</v>
      </c>
      <c r="DH54" s="56">
        <v>2.6</v>
      </c>
      <c r="DI54" s="60">
        <v>3.24</v>
      </c>
      <c r="EK54">
        <v>2.3264123832045414</v>
      </c>
      <c r="EL54">
        <v>2.2951878859943902</v>
      </c>
      <c r="EM54" s="34">
        <v>2.15</v>
      </c>
      <c r="EN54" s="34">
        <v>2.63</v>
      </c>
      <c r="EO54" s="34">
        <v>2.17</v>
      </c>
      <c r="EP54" s="34">
        <v>1.97</v>
      </c>
      <c r="EQ54" s="53">
        <v>2.41</v>
      </c>
      <c r="ER54" s="6">
        <v>2.67</v>
      </c>
      <c r="ES54" s="42">
        <v>2.92</v>
      </c>
      <c r="ET54" s="57">
        <v>2.4700000000000002</v>
      </c>
      <c r="EU54" s="61">
        <v>3.01</v>
      </c>
      <c r="EX54" s="65"/>
      <c r="FA54" s="4"/>
      <c r="FD54" s="5"/>
      <c r="FJ54"/>
      <c r="FK54"/>
      <c r="FL54"/>
      <c r="FM54"/>
      <c r="FN54"/>
      <c r="FO54"/>
      <c r="FP54"/>
      <c r="FQ54"/>
    </row>
    <row r="55" spans="1:173" x14ac:dyDescent="0.2">
      <c r="A55" s="37">
        <v>42916</v>
      </c>
      <c r="AC55">
        <v>2.3603999999999998</v>
      </c>
      <c r="AD55">
        <v>1.9185000000000001</v>
      </c>
      <c r="AE55" s="34">
        <v>1.85</v>
      </c>
      <c r="AF55" s="34">
        <v>1.42</v>
      </c>
      <c r="AG55" s="34">
        <v>1.02</v>
      </c>
      <c r="AH55" s="34">
        <v>1</v>
      </c>
      <c r="AI55" s="6">
        <v>0.6</v>
      </c>
      <c r="AJ55" s="6">
        <v>0.39</v>
      </c>
      <c r="AK55" s="34">
        <v>0.2</v>
      </c>
      <c r="AL55" s="54">
        <v>0.26</v>
      </c>
      <c r="AM55" s="58">
        <v>0.4</v>
      </c>
      <c r="BO55">
        <v>-0.31198999999999999</v>
      </c>
      <c r="BP55">
        <v>-0.31781999999999999</v>
      </c>
      <c r="BQ55" s="34">
        <v>-0.28000000000000003</v>
      </c>
      <c r="BR55" s="34">
        <v>-0.75</v>
      </c>
      <c r="BS55" s="34">
        <v>-0.77</v>
      </c>
      <c r="BT55" s="34">
        <v>-1.17</v>
      </c>
      <c r="BU55" s="48">
        <v>-1.54</v>
      </c>
      <c r="BV55" s="6">
        <v>-1.87</v>
      </c>
      <c r="BW55" s="39">
        <v>-2</v>
      </c>
      <c r="BX55" s="55">
        <v>-1.91</v>
      </c>
      <c r="BY55" s="59">
        <v>-1.51</v>
      </c>
      <c r="CY55">
        <v>2.3271556652025946</v>
      </c>
      <c r="CZ55">
        <v>2.2834708216928199</v>
      </c>
      <c r="DA55" s="34">
        <v>2.15</v>
      </c>
      <c r="DB55" s="34">
        <v>2.59</v>
      </c>
      <c r="DC55" s="34">
        <v>2.42</v>
      </c>
      <c r="DD55" s="34">
        <v>2.0699999999999998</v>
      </c>
      <c r="DE55" s="35">
        <v>2.5</v>
      </c>
      <c r="DF55" s="6">
        <v>2.5299999999999998</v>
      </c>
      <c r="DG55" s="41">
        <v>2.2999999999999998</v>
      </c>
      <c r="DH55" s="56">
        <v>2.27</v>
      </c>
      <c r="DI55" s="60">
        <v>2.79</v>
      </c>
      <c r="EK55">
        <v>2.3271556652023055</v>
      </c>
      <c r="EL55">
        <v>2.2834708216927799</v>
      </c>
      <c r="EM55" s="34">
        <v>2.15</v>
      </c>
      <c r="EN55" s="34">
        <v>2.59</v>
      </c>
      <c r="EO55" s="34">
        <v>2.15</v>
      </c>
      <c r="EP55" s="34">
        <v>1.97</v>
      </c>
      <c r="EQ55" s="53">
        <v>2.3199999999999998</v>
      </c>
      <c r="ER55" s="6">
        <v>2.56</v>
      </c>
      <c r="ES55" s="42">
        <v>2.83</v>
      </c>
      <c r="ET55" s="57">
        <v>2.3199999999999998</v>
      </c>
      <c r="EU55" s="61">
        <v>2.86</v>
      </c>
      <c r="EX55" s="65"/>
      <c r="FA55" s="4"/>
      <c r="FD55" s="6"/>
      <c r="FJ55"/>
      <c r="FK55"/>
      <c r="FL55"/>
      <c r="FM55"/>
      <c r="FN55"/>
      <c r="FO55"/>
      <c r="FP55"/>
      <c r="FQ55"/>
    </row>
    <row r="56" spans="1:173" x14ac:dyDescent="0.2">
      <c r="A56" s="37">
        <v>43008</v>
      </c>
      <c r="AC56">
        <v>2.4215</v>
      </c>
      <c r="AD56">
        <v>2.0116000000000001</v>
      </c>
      <c r="AE56" s="34">
        <v>1.94</v>
      </c>
      <c r="AF56" s="34">
        <v>1.53</v>
      </c>
      <c r="AG56" s="34">
        <v>1.04</v>
      </c>
      <c r="AH56" s="34">
        <v>1.05</v>
      </c>
      <c r="AI56" s="6">
        <v>0.6</v>
      </c>
      <c r="AJ56" s="6">
        <v>0.39</v>
      </c>
      <c r="AK56" s="34">
        <v>0.2</v>
      </c>
      <c r="AL56" s="54">
        <v>0.26</v>
      </c>
      <c r="AM56" s="58">
        <v>0.4</v>
      </c>
      <c r="BO56">
        <v>-0.3</v>
      </c>
      <c r="BP56">
        <v>-0.24037</v>
      </c>
      <c r="BQ56" s="34">
        <v>-0.22</v>
      </c>
      <c r="BR56" s="34">
        <v>-0.7</v>
      </c>
      <c r="BS56" s="34">
        <v>-0.71</v>
      </c>
      <c r="BT56" s="34">
        <v>-1.06</v>
      </c>
      <c r="BU56" s="48">
        <v>-1.47</v>
      </c>
      <c r="BV56" s="6">
        <v>-1.87</v>
      </c>
      <c r="BW56" s="39">
        <v>-1.99</v>
      </c>
      <c r="BX56" s="55">
        <v>-1.89</v>
      </c>
      <c r="BY56" s="59">
        <v>-1.47</v>
      </c>
      <c r="CY56">
        <v>2.3521712639441432</v>
      </c>
      <c r="CZ56">
        <v>2.2956766216598599</v>
      </c>
      <c r="DA56" s="34">
        <v>2.16</v>
      </c>
      <c r="DB56" s="34">
        <v>2.56</v>
      </c>
      <c r="DC56" s="34">
        <v>2.13</v>
      </c>
      <c r="DD56" s="34">
        <v>2.2000000000000002</v>
      </c>
      <c r="DE56" s="35">
        <v>2.5299999999999998</v>
      </c>
      <c r="DF56" s="6">
        <v>2.5</v>
      </c>
      <c r="DG56" s="41">
        <v>2.2799999999999998</v>
      </c>
      <c r="DH56" s="56">
        <v>1.99</v>
      </c>
      <c r="DI56" s="60">
        <v>2.2799999999999998</v>
      </c>
      <c r="EK56">
        <v>2.3521712639445074</v>
      </c>
      <c r="EL56">
        <v>2.2956766216598399</v>
      </c>
      <c r="EM56" s="34">
        <v>2.16</v>
      </c>
      <c r="EN56" s="34">
        <v>2.56</v>
      </c>
      <c r="EO56" s="34">
        <v>2.13</v>
      </c>
      <c r="EP56" s="34">
        <v>1.98</v>
      </c>
      <c r="EQ56" s="53">
        <v>2.23</v>
      </c>
      <c r="ER56" s="6">
        <v>2.44</v>
      </c>
      <c r="ES56" s="42">
        <v>2.82</v>
      </c>
      <c r="ET56" s="57">
        <v>2.2999999999999998</v>
      </c>
      <c r="EU56" s="61">
        <v>2.5099999999999998</v>
      </c>
      <c r="EX56" s="65"/>
      <c r="FD56" s="6"/>
      <c r="FJ56"/>
      <c r="FK56"/>
      <c r="FL56"/>
      <c r="FM56"/>
      <c r="FN56"/>
      <c r="FO56"/>
      <c r="FP56"/>
      <c r="FQ56"/>
    </row>
    <row r="57" spans="1:173" x14ac:dyDescent="0.2">
      <c r="A57" s="37">
        <v>43100</v>
      </c>
      <c r="AC57">
        <v>2.4792999999999998</v>
      </c>
      <c r="AD57">
        <v>2.1122999999999998</v>
      </c>
      <c r="AE57" s="34">
        <v>2.02</v>
      </c>
      <c r="AF57" s="34">
        <v>1.64</v>
      </c>
      <c r="AG57" s="34">
        <v>1.08</v>
      </c>
      <c r="AH57" s="34">
        <v>1.1100000000000001</v>
      </c>
      <c r="AI57" s="6">
        <v>0.6</v>
      </c>
      <c r="AJ57" s="6">
        <v>0.4</v>
      </c>
      <c r="AK57" s="34">
        <v>0.2</v>
      </c>
      <c r="AL57" s="54">
        <v>0.27</v>
      </c>
      <c r="AM57" s="58">
        <v>0.4</v>
      </c>
      <c r="BO57">
        <v>-0.28999999999999998</v>
      </c>
      <c r="BP57">
        <v>-0.16869999999999999</v>
      </c>
      <c r="BQ57" s="34">
        <v>-0.18</v>
      </c>
      <c r="BR57" s="34">
        <v>-0.65</v>
      </c>
      <c r="BS57" s="34">
        <v>-0.59</v>
      </c>
      <c r="BT57" s="34">
        <v>-0.9</v>
      </c>
      <c r="BU57" s="48">
        <v>-1.34</v>
      </c>
      <c r="BV57" s="6">
        <v>-1.77</v>
      </c>
      <c r="BW57" s="39">
        <v>-1.92</v>
      </c>
      <c r="BX57" s="55">
        <v>-1.84</v>
      </c>
      <c r="BY57" s="59">
        <v>-1.42</v>
      </c>
      <c r="CY57">
        <v>2.357138591986307</v>
      </c>
      <c r="CZ57">
        <v>2.2993409712465298</v>
      </c>
      <c r="DA57" s="34">
        <v>2.17</v>
      </c>
      <c r="DB57" s="34">
        <v>2.54</v>
      </c>
      <c r="DC57" s="34">
        <v>2.11</v>
      </c>
      <c r="DD57" s="34">
        <v>2</v>
      </c>
      <c r="DE57" s="35">
        <v>2.15</v>
      </c>
      <c r="DF57" s="6">
        <v>2.3199999999999998</v>
      </c>
      <c r="DG57" s="41">
        <v>2.25</v>
      </c>
      <c r="DH57" s="56">
        <v>1.99</v>
      </c>
      <c r="DI57" s="60">
        <v>2.23</v>
      </c>
      <c r="EK57">
        <v>2.3571385919866894</v>
      </c>
      <c r="EL57">
        <v>2.2993409712465098</v>
      </c>
      <c r="EM57" s="34">
        <v>2.17</v>
      </c>
      <c r="EN57" s="34">
        <v>2.54</v>
      </c>
      <c r="EO57" s="34">
        <v>2.11</v>
      </c>
      <c r="EP57" s="34">
        <v>2</v>
      </c>
      <c r="EQ57" s="53">
        <v>2.15</v>
      </c>
      <c r="ER57" s="6">
        <v>2.3199999999999998</v>
      </c>
      <c r="ES57" s="42">
        <v>2.77</v>
      </c>
      <c r="ET57" s="57">
        <v>2.23</v>
      </c>
      <c r="EU57" s="61">
        <v>2.5</v>
      </c>
      <c r="EX57" s="65"/>
      <c r="FD57" s="6"/>
      <c r="FJ57"/>
      <c r="FK57"/>
      <c r="FL57"/>
      <c r="FM57"/>
      <c r="FN57"/>
      <c r="FO57"/>
      <c r="FP57"/>
      <c r="FQ57"/>
    </row>
    <row r="58" spans="1:173" ht="15" x14ac:dyDescent="0.25">
      <c r="A58" s="37">
        <v>43190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28"/>
      <c r="AB58" s="28"/>
      <c r="AC58" s="16"/>
      <c r="AD58" s="16"/>
      <c r="AE58" s="24"/>
      <c r="AF58" s="24"/>
      <c r="AG58" s="34">
        <v>1.1399999999999999</v>
      </c>
      <c r="AH58" s="34">
        <v>1.18</v>
      </c>
      <c r="AI58" s="6">
        <v>0.61</v>
      </c>
      <c r="AJ58" s="6">
        <v>0.48</v>
      </c>
      <c r="AK58" s="34">
        <v>0.2</v>
      </c>
      <c r="AL58" s="54">
        <v>0.28000000000000003</v>
      </c>
      <c r="AM58" s="58">
        <v>0.4</v>
      </c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24"/>
      <c r="BR58" s="24"/>
      <c r="BS58" s="34">
        <v>-0.45</v>
      </c>
      <c r="BT58" s="34">
        <v>-0.76</v>
      </c>
      <c r="BU58" s="48">
        <v>-1.26</v>
      </c>
      <c r="BV58" s="6">
        <v>-1.67</v>
      </c>
      <c r="BW58" s="39">
        <v>-1.8</v>
      </c>
      <c r="BX58" s="55">
        <v>-1.72</v>
      </c>
      <c r="BY58" s="59">
        <v>-1.31</v>
      </c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24"/>
      <c r="DB58" s="24"/>
      <c r="DC58" s="34">
        <v>2.09</v>
      </c>
      <c r="DD58" s="34">
        <v>2.04</v>
      </c>
      <c r="DE58" s="35">
        <v>2.0699999999999998</v>
      </c>
      <c r="DF58" s="6">
        <v>2.19</v>
      </c>
      <c r="DG58" s="41">
        <v>2.27</v>
      </c>
      <c r="DH58" s="56">
        <v>1.86</v>
      </c>
      <c r="DI58" s="60">
        <v>1.97</v>
      </c>
      <c r="DJ58" s="16"/>
      <c r="DK58" s="16"/>
      <c r="DL58" s="16"/>
      <c r="DM58" s="16"/>
      <c r="DN58" s="16"/>
      <c r="DO58" s="16"/>
      <c r="DP58" s="16"/>
      <c r="DQ58" s="16"/>
      <c r="DR58" s="17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7"/>
      <c r="EI58" s="16"/>
      <c r="EJ58" s="16"/>
      <c r="EK58" s="16"/>
      <c r="EL58" s="16"/>
      <c r="EM58" s="24"/>
      <c r="EN58" s="24"/>
      <c r="EO58" s="34">
        <v>2.09</v>
      </c>
      <c r="EP58" s="34">
        <v>2.04</v>
      </c>
      <c r="EQ58" s="53">
        <v>2.0699999999999998</v>
      </c>
      <c r="ER58" s="6">
        <v>2.19</v>
      </c>
      <c r="ES58" s="42">
        <v>2.61</v>
      </c>
      <c r="ET58" s="57">
        <v>2.1</v>
      </c>
      <c r="EU58" s="61">
        <v>2.3199999999999998</v>
      </c>
      <c r="EW58" s="16"/>
      <c r="EX58" s="65"/>
      <c r="FJ58"/>
      <c r="FK58"/>
      <c r="FL58"/>
      <c r="FM58"/>
      <c r="FN58"/>
      <c r="FO58"/>
      <c r="FP58"/>
      <c r="FQ58"/>
    </row>
    <row r="59" spans="1:173" x14ac:dyDescent="0.2">
      <c r="A59" s="37">
        <v>43281</v>
      </c>
      <c r="AE59" s="24"/>
      <c r="AF59" s="24"/>
      <c r="AG59" s="34">
        <v>1.21</v>
      </c>
      <c r="AH59" s="34">
        <v>1.29</v>
      </c>
      <c r="AI59" s="6">
        <v>0.67</v>
      </c>
      <c r="AJ59" s="6">
        <v>0.59</v>
      </c>
      <c r="AK59" s="34">
        <v>0.22</v>
      </c>
      <c r="AL59" s="54">
        <v>0.28999999999999998</v>
      </c>
      <c r="AM59" s="58">
        <v>0.42</v>
      </c>
      <c r="BQ59" s="24"/>
      <c r="BR59" s="24"/>
      <c r="BS59" s="34">
        <v>-0.28000000000000003</v>
      </c>
      <c r="BT59" s="34">
        <v>-0.64</v>
      </c>
      <c r="BU59" s="48">
        <v>-1.1200000000000001</v>
      </c>
      <c r="BV59" s="6">
        <v>-1.58</v>
      </c>
      <c r="BW59" s="39">
        <v>-1.69</v>
      </c>
      <c r="BX59" s="55">
        <v>-1.62</v>
      </c>
      <c r="BY59" s="59">
        <v>-1.2</v>
      </c>
      <c r="DA59" s="24"/>
      <c r="DB59" s="24"/>
      <c r="DC59" s="34">
        <v>2.08</v>
      </c>
      <c r="DD59" s="34">
        <v>2.09</v>
      </c>
      <c r="DE59" s="35">
        <v>2</v>
      </c>
      <c r="DF59" s="6">
        <v>2.06</v>
      </c>
      <c r="DG59" s="41">
        <v>2.14</v>
      </c>
      <c r="DH59" s="56">
        <v>2</v>
      </c>
      <c r="DI59" s="60">
        <v>2.17</v>
      </c>
      <c r="EM59" s="24"/>
      <c r="EN59" s="24"/>
      <c r="EO59" s="34">
        <v>2.08</v>
      </c>
      <c r="EP59" s="34">
        <v>2.09</v>
      </c>
      <c r="EQ59" s="53">
        <v>2</v>
      </c>
      <c r="ER59" s="6">
        <v>2.06</v>
      </c>
      <c r="ES59" s="42">
        <v>2.5099999999999998</v>
      </c>
      <c r="ET59" s="57">
        <v>2</v>
      </c>
      <c r="EU59" s="61">
        <v>2.1800000000000002</v>
      </c>
      <c r="EX59" s="65"/>
      <c r="FG59" s="3"/>
      <c r="FH59" s="3"/>
      <c r="FJ59"/>
      <c r="FK59"/>
      <c r="FL59"/>
      <c r="FM59"/>
      <c r="FN59"/>
      <c r="FO59"/>
      <c r="FP59"/>
      <c r="FQ59"/>
    </row>
    <row r="60" spans="1:173" x14ac:dyDescent="0.2">
      <c r="A60" s="37">
        <v>43373</v>
      </c>
      <c r="AE60" s="24"/>
      <c r="AF60" s="24"/>
      <c r="AG60" s="34">
        <v>1.34</v>
      </c>
      <c r="AH60" s="34">
        <v>1.42</v>
      </c>
      <c r="AI60" s="6">
        <v>0.78</v>
      </c>
      <c r="AJ60" s="6">
        <v>0.71</v>
      </c>
      <c r="AK60" s="34">
        <v>0.25</v>
      </c>
      <c r="AL60" s="54">
        <v>0.31</v>
      </c>
      <c r="AM60" s="58">
        <v>0.46</v>
      </c>
      <c r="BQ60" s="24"/>
      <c r="BR60" s="24"/>
      <c r="BS60" s="34">
        <v>-0.1</v>
      </c>
      <c r="BT60" s="34">
        <v>-0.5</v>
      </c>
      <c r="BU60" s="48">
        <v>-1.04</v>
      </c>
      <c r="BV60" s="6">
        <v>-1.48</v>
      </c>
      <c r="BW60" s="39">
        <v>-1.58</v>
      </c>
      <c r="BX60" s="55">
        <v>-1.49</v>
      </c>
      <c r="BY60" s="59">
        <v>-1.06</v>
      </c>
      <c r="DA60" s="24"/>
      <c r="DB60" s="24"/>
      <c r="DC60" s="34">
        <v>2.09</v>
      </c>
      <c r="DD60" s="34">
        <v>2.16</v>
      </c>
      <c r="DE60" s="35">
        <v>1.96</v>
      </c>
      <c r="DF60" s="6">
        <v>1.95</v>
      </c>
      <c r="DG60" s="41">
        <v>2.02</v>
      </c>
      <c r="DH60" s="56">
        <v>1.99</v>
      </c>
      <c r="DI60" s="60">
        <v>2.13</v>
      </c>
      <c r="EM60" s="24"/>
      <c r="EN60" s="24"/>
      <c r="EO60" s="34">
        <v>2.09</v>
      </c>
      <c r="EP60" s="34">
        <v>2.16</v>
      </c>
      <c r="EQ60" s="53">
        <v>1.96</v>
      </c>
      <c r="ER60" s="6">
        <v>1.95</v>
      </c>
      <c r="ES60" s="42">
        <v>2.38</v>
      </c>
      <c r="ET60" s="57">
        <v>1.9</v>
      </c>
      <c r="EU60" s="61">
        <v>2.06</v>
      </c>
      <c r="EX60" s="65"/>
      <c r="FJ60"/>
      <c r="FK60"/>
      <c r="FL60"/>
      <c r="FM60"/>
      <c r="FN60"/>
      <c r="FO60"/>
      <c r="FP60"/>
      <c r="FQ60"/>
    </row>
    <row r="61" spans="1:173" x14ac:dyDescent="0.2">
      <c r="A61" s="37">
        <v>43465</v>
      </c>
      <c r="AE61" s="24"/>
      <c r="AF61" s="24"/>
      <c r="AG61" s="34">
        <v>1.51</v>
      </c>
      <c r="AH61" s="34">
        <v>1.59</v>
      </c>
      <c r="AI61" s="6">
        <v>0.95</v>
      </c>
      <c r="AJ61" s="6">
        <v>0.88</v>
      </c>
      <c r="AK61" s="34">
        <v>0.3</v>
      </c>
      <c r="AL61" s="54">
        <v>0.36</v>
      </c>
      <c r="AM61" s="58">
        <v>0.51</v>
      </c>
      <c r="BQ61" s="24"/>
      <c r="BR61" s="24"/>
      <c r="BS61" s="34">
        <v>0.05</v>
      </c>
      <c r="BT61" s="34">
        <v>-0.3</v>
      </c>
      <c r="BU61" s="48">
        <v>-0.94</v>
      </c>
      <c r="BV61" s="6">
        <v>-1.37</v>
      </c>
      <c r="BW61" s="39">
        <v>-1.47</v>
      </c>
      <c r="BX61" s="55">
        <v>-1.38</v>
      </c>
      <c r="BY61" s="59">
        <v>-0.96</v>
      </c>
      <c r="DA61" s="24"/>
      <c r="DB61" s="24"/>
      <c r="DC61" s="34">
        <v>2.12</v>
      </c>
      <c r="DD61" s="34">
        <v>2.23</v>
      </c>
      <c r="DE61" s="35">
        <v>1.93</v>
      </c>
      <c r="DF61" s="6">
        <v>1.86</v>
      </c>
      <c r="DG61" s="41">
        <v>1.9</v>
      </c>
      <c r="DH61" s="56">
        <v>1.82</v>
      </c>
      <c r="DI61" s="60">
        <v>1.97</v>
      </c>
      <c r="EM61" s="24"/>
      <c r="EN61" s="24"/>
      <c r="EO61" s="34">
        <v>2.12</v>
      </c>
      <c r="EP61" s="34">
        <v>2.23</v>
      </c>
      <c r="EQ61" s="53">
        <v>1.93</v>
      </c>
      <c r="ER61" s="6">
        <v>1.86</v>
      </c>
      <c r="ES61" s="42">
        <v>2.2799999999999998</v>
      </c>
      <c r="ET61" s="57">
        <v>1.82</v>
      </c>
      <c r="EU61" s="61">
        <v>1.97</v>
      </c>
      <c r="EX61" s="65"/>
      <c r="FJ61"/>
      <c r="FK61"/>
      <c r="FL61"/>
      <c r="FM61"/>
      <c r="FN61"/>
      <c r="FO61"/>
      <c r="FP61"/>
      <c r="FQ61"/>
    </row>
    <row r="62" spans="1:173" x14ac:dyDescent="0.2">
      <c r="AK62">
        <v>0.35</v>
      </c>
      <c r="AL62" s="54">
        <v>0.41</v>
      </c>
      <c r="AM62" s="58">
        <v>0.57999999999999996</v>
      </c>
      <c r="BW62" s="39">
        <v>-1.32</v>
      </c>
      <c r="BX62" s="55">
        <v>-1.23</v>
      </c>
      <c r="BY62" s="59">
        <v>-0.83</v>
      </c>
      <c r="DA62" s="24"/>
      <c r="DB62" s="24"/>
      <c r="DC62" s="24"/>
      <c r="DD62" s="24"/>
      <c r="DE62" s="24"/>
      <c r="DF62" s="24"/>
      <c r="DG62" s="41">
        <v>1.79</v>
      </c>
      <c r="DH62" s="56">
        <v>1.76</v>
      </c>
      <c r="DI62" s="60">
        <v>1.9</v>
      </c>
      <c r="ES62" s="42">
        <v>2.1800000000000002</v>
      </c>
      <c r="ET62" s="57">
        <v>1.76</v>
      </c>
      <c r="EU62" s="61">
        <v>1.9</v>
      </c>
      <c r="EX62" s="65"/>
      <c r="FJ62"/>
      <c r="FK62"/>
      <c r="FL62"/>
      <c r="FM62"/>
      <c r="FN62"/>
      <c r="FO62"/>
      <c r="FP62"/>
      <c r="FQ62"/>
    </row>
    <row r="63" spans="1:173" x14ac:dyDescent="0.2">
      <c r="AK63">
        <v>0.43</v>
      </c>
      <c r="AL63" s="54">
        <v>0.5</v>
      </c>
      <c r="AM63" s="58">
        <v>0.66</v>
      </c>
      <c r="BW63" s="39">
        <v>-1.1599999999999999</v>
      </c>
      <c r="BX63" s="55">
        <v>-1.06</v>
      </c>
      <c r="BY63" s="59">
        <v>-0.73</v>
      </c>
      <c r="DA63" s="24"/>
      <c r="DB63" s="24"/>
      <c r="DC63" s="24"/>
      <c r="DD63" s="24"/>
      <c r="DE63" s="24"/>
      <c r="DF63" s="24"/>
      <c r="DG63" s="41">
        <v>1.71</v>
      </c>
      <c r="DH63" s="56">
        <v>1.73</v>
      </c>
      <c r="DI63" s="60">
        <v>1.85</v>
      </c>
      <c r="ES63" s="42">
        <v>2.11</v>
      </c>
      <c r="ET63" s="57">
        <v>1.73</v>
      </c>
      <c r="EU63" s="61">
        <v>1.85</v>
      </c>
      <c r="EX63" s="65"/>
      <c r="FJ63"/>
      <c r="FK63"/>
      <c r="FL63"/>
      <c r="FM63"/>
      <c r="FN63"/>
      <c r="FO63"/>
      <c r="FP63"/>
      <c r="FQ63"/>
    </row>
    <row r="64" spans="1:173" x14ac:dyDescent="0.2">
      <c r="AK64">
        <v>0.54</v>
      </c>
      <c r="AL64" s="54">
        <v>0.63</v>
      </c>
      <c r="AM64" s="58">
        <v>0.79</v>
      </c>
      <c r="BW64" s="39">
        <v>-1.02</v>
      </c>
      <c r="BX64" s="55">
        <v>-0.87</v>
      </c>
      <c r="BY64" s="59">
        <v>-0.59</v>
      </c>
      <c r="DA64" s="24"/>
      <c r="DB64" s="24"/>
      <c r="DC64" s="24"/>
      <c r="DD64" s="24"/>
      <c r="DE64" s="24"/>
      <c r="DF64" s="24"/>
      <c r="DG64" s="41">
        <v>1.66</v>
      </c>
      <c r="DH64" s="56">
        <v>1.72</v>
      </c>
      <c r="DI64" s="60">
        <v>1.82</v>
      </c>
      <c r="ES64" s="42">
        <v>2.0499999999999998</v>
      </c>
      <c r="ET64" s="57">
        <v>1.72</v>
      </c>
      <c r="EU64" s="61">
        <v>1.82</v>
      </c>
      <c r="EX64" s="65"/>
      <c r="FJ64"/>
      <c r="FK64"/>
      <c r="FL64"/>
      <c r="FM64"/>
      <c r="FN64"/>
      <c r="FO64"/>
      <c r="FP64"/>
      <c r="FQ64"/>
    </row>
    <row r="65" spans="1:173" x14ac:dyDescent="0.2">
      <c r="AK65">
        <v>0.65</v>
      </c>
      <c r="AL65" s="54">
        <v>0.75</v>
      </c>
      <c r="AM65" s="58">
        <v>0.92</v>
      </c>
      <c r="BW65" s="39">
        <v>-0.9</v>
      </c>
      <c r="BX65" s="55">
        <v>-0.75</v>
      </c>
      <c r="BY65" s="59">
        <v>-0.52</v>
      </c>
      <c r="DA65" s="24"/>
      <c r="DB65" s="24"/>
      <c r="DC65" s="24"/>
      <c r="DD65" s="24"/>
      <c r="DE65" s="24"/>
      <c r="DF65" s="24"/>
      <c r="DG65" s="41">
        <v>1.62</v>
      </c>
      <c r="DH65" s="56">
        <v>1.74</v>
      </c>
      <c r="DI65" s="60">
        <v>1.82</v>
      </c>
      <c r="ES65" s="42">
        <v>2.02</v>
      </c>
      <c r="ET65" s="57">
        <v>1.74</v>
      </c>
      <c r="EU65" s="61">
        <v>1.82</v>
      </c>
      <c r="EX65" s="65"/>
      <c r="FJ65"/>
      <c r="FK65"/>
      <c r="FL65"/>
      <c r="FM65"/>
      <c r="FN65"/>
      <c r="FO65"/>
      <c r="FP65"/>
      <c r="FQ65"/>
    </row>
    <row r="66" spans="1:173" x14ac:dyDescent="0.2">
      <c r="DA66" s="24"/>
      <c r="DB66" s="24"/>
      <c r="DC66" s="24"/>
      <c r="DD66" s="24"/>
      <c r="DE66" s="24"/>
      <c r="DF66" s="24"/>
      <c r="DG66" s="24"/>
      <c r="DH66" s="24"/>
      <c r="DI66" s="24"/>
      <c r="FJ66"/>
      <c r="FK66"/>
      <c r="FL66"/>
      <c r="FM66"/>
      <c r="FN66"/>
      <c r="FO66"/>
      <c r="FP66"/>
      <c r="FQ66"/>
    </row>
    <row r="67" spans="1:173" x14ac:dyDescent="0.2">
      <c r="DA67" s="24"/>
      <c r="DB67" s="24"/>
      <c r="DC67" s="24"/>
      <c r="DD67" s="24"/>
      <c r="DE67" s="24"/>
      <c r="DF67" s="24"/>
      <c r="DG67" s="24"/>
      <c r="DH67" s="24"/>
      <c r="DI67" s="24"/>
      <c r="FJ67"/>
      <c r="FK67"/>
      <c r="FL67"/>
      <c r="FM67"/>
      <c r="FN67"/>
      <c r="FO67"/>
      <c r="FP67"/>
      <c r="FQ67"/>
    </row>
    <row r="68" spans="1:173" x14ac:dyDescent="0.2">
      <c r="DA68" s="24"/>
      <c r="DB68" s="24"/>
      <c r="DC68" s="24"/>
      <c r="DD68" s="24"/>
      <c r="DE68" s="24"/>
      <c r="DF68" s="24"/>
      <c r="DG68" s="24"/>
      <c r="DH68" s="24"/>
      <c r="DI68" s="24"/>
      <c r="FJ68"/>
      <c r="FK68"/>
      <c r="FL68"/>
      <c r="FM68"/>
      <c r="FN68"/>
      <c r="FO68"/>
      <c r="FP68"/>
      <c r="FQ68"/>
    </row>
    <row r="69" spans="1:173" x14ac:dyDescent="0.2">
      <c r="A69" s="38"/>
      <c r="FJ69"/>
      <c r="FK69"/>
      <c r="FL69"/>
      <c r="FM69"/>
      <c r="FN69"/>
      <c r="FO69"/>
      <c r="FP69"/>
      <c r="FQ69"/>
    </row>
    <row r="70" spans="1:173" x14ac:dyDescent="0.2">
      <c r="FJ70"/>
      <c r="FK70"/>
      <c r="FL70"/>
      <c r="FM70"/>
      <c r="FN70"/>
      <c r="FO70"/>
      <c r="FP70"/>
      <c r="FQ70"/>
    </row>
    <row r="71" spans="1:173" x14ac:dyDescent="0.2">
      <c r="FJ71"/>
      <c r="FK71"/>
      <c r="FL71"/>
      <c r="FM71"/>
      <c r="FN71"/>
      <c r="FO71"/>
      <c r="FP71"/>
      <c r="FQ71"/>
    </row>
    <row r="72" spans="1:173" x14ac:dyDescent="0.2">
      <c r="FJ72"/>
      <c r="FK72"/>
      <c r="FL72"/>
      <c r="FM72"/>
      <c r="FN72"/>
      <c r="FO72"/>
      <c r="FP72"/>
      <c r="FQ72"/>
    </row>
    <row r="73" spans="1:173" x14ac:dyDescent="0.2">
      <c r="FJ73"/>
      <c r="FK73"/>
      <c r="FL73"/>
      <c r="FM73"/>
      <c r="FN73"/>
      <c r="FO73"/>
      <c r="FP73"/>
      <c r="FQ73"/>
    </row>
    <row r="74" spans="1:173" x14ac:dyDescent="0.2">
      <c r="FJ74"/>
      <c r="FK74"/>
      <c r="FL74"/>
      <c r="FM74"/>
      <c r="FN74"/>
      <c r="FO74"/>
      <c r="FP74"/>
      <c r="FQ74"/>
    </row>
    <row r="75" spans="1:173" x14ac:dyDescent="0.2">
      <c r="FJ75"/>
      <c r="FK75"/>
      <c r="FL75"/>
      <c r="FM75"/>
      <c r="FN75"/>
      <c r="FO75"/>
      <c r="FP75"/>
      <c r="FQ75"/>
    </row>
    <row r="76" spans="1:173" x14ac:dyDescent="0.2">
      <c r="FJ76"/>
      <c r="FK76"/>
      <c r="FL76"/>
      <c r="FM76"/>
      <c r="FN76"/>
      <c r="FO76"/>
      <c r="FP76"/>
      <c r="FQ76"/>
    </row>
    <row r="77" spans="1:173" x14ac:dyDescent="0.2">
      <c r="FJ77"/>
      <c r="FK77"/>
      <c r="FL77"/>
      <c r="FM77"/>
      <c r="FN77"/>
      <c r="FO77"/>
      <c r="FP77"/>
      <c r="FQ77"/>
    </row>
    <row r="78" spans="1:173" x14ac:dyDescent="0.2">
      <c r="FJ78"/>
      <c r="FK78"/>
      <c r="FL78"/>
      <c r="FM78"/>
      <c r="FN78"/>
      <c r="FO78"/>
      <c r="FP78"/>
      <c r="FQ78"/>
    </row>
    <row r="79" spans="1:173" x14ac:dyDescent="0.2">
      <c r="FJ79"/>
      <c r="FK79"/>
      <c r="FL79"/>
      <c r="FM79"/>
      <c r="FN79"/>
      <c r="FO79"/>
      <c r="FP79"/>
      <c r="FQ79"/>
    </row>
    <row r="80" spans="1:173" x14ac:dyDescent="0.2">
      <c r="FJ80"/>
      <c r="FK80"/>
      <c r="FL80"/>
      <c r="FM80"/>
      <c r="FN80"/>
      <c r="FO80"/>
      <c r="FP80"/>
      <c r="FQ80"/>
    </row>
    <row r="81" spans="166:173" x14ac:dyDescent="0.2">
      <c r="FJ81"/>
      <c r="FK81"/>
      <c r="FL81"/>
      <c r="FM81"/>
      <c r="FN81"/>
      <c r="FO81"/>
      <c r="FP81"/>
      <c r="FQ81"/>
    </row>
    <row r="82" spans="166:173" x14ac:dyDescent="0.2">
      <c r="FJ82"/>
      <c r="FK82"/>
      <c r="FL82"/>
      <c r="FM82"/>
      <c r="FN82"/>
      <c r="FO82"/>
      <c r="FP82"/>
      <c r="FQ82"/>
    </row>
    <row r="83" spans="166:173" x14ac:dyDescent="0.2">
      <c r="FJ83"/>
      <c r="FK83"/>
      <c r="FL83"/>
      <c r="FM83"/>
      <c r="FN83"/>
      <c r="FO83"/>
      <c r="FP83"/>
      <c r="FQ83"/>
    </row>
    <row r="84" spans="166:173" x14ac:dyDescent="0.2">
      <c r="FJ84"/>
      <c r="FK84"/>
      <c r="FL84"/>
      <c r="FM84"/>
      <c r="FN84"/>
      <c r="FO84"/>
      <c r="FP84"/>
      <c r="FQ84"/>
    </row>
    <row r="85" spans="166:173" x14ac:dyDescent="0.2">
      <c r="FJ85"/>
      <c r="FK85"/>
      <c r="FL85"/>
      <c r="FM85"/>
      <c r="FN85"/>
      <c r="FO85"/>
      <c r="FP85"/>
      <c r="FQ85"/>
    </row>
    <row r="86" spans="166:173" x14ac:dyDescent="0.2">
      <c r="FJ86"/>
      <c r="FK86"/>
      <c r="FL86"/>
      <c r="FM86"/>
      <c r="FN86"/>
      <c r="FO86"/>
      <c r="FP86"/>
      <c r="FQ86"/>
    </row>
    <row r="87" spans="166:173" x14ac:dyDescent="0.2">
      <c r="FJ87"/>
      <c r="FK87"/>
      <c r="FL87"/>
      <c r="FM87"/>
      <c r="FN87"/>
      <c r="FO87"/>
      <c r="FP87"/>
      <c r="FQ87"/>
    </row>
    <row r="88" spans="166:173" x14ac:dyDescent="0.2">
      <c r="FJ88"/>
      <c r="FK88"/>
      <c r="FL88"/>
      <c r="FM88"/>
      <c r="FN88"/>
      <c r="FO88"/>
      <c r="FP88"/>
      <c r="FQ88"/>
    </row>
    <row r="89" spans="166:173" x14ac:dyDescent="0.2">
      <c r="FJ89"/>
      <c r="FK89"/>
      <c r="FL89"/>
      <c r="FM89"/>
      <c r="FN89"/>
      <c r="FO89"/>
      <c r="FP89"/>
      <c r="FQ89"/>
    </row>
    <row r="90" spans="166:173" x14ac:dyDescent="0.2">
      <c r="FJ90"/>
      <c r="FK90"/>
      <c r="FL90"/>
      <c r="FM90"/>
      <c r="FN90"/>
      <c r="FO90"/>
      <c r="FP90"/>
      <c r="FQ90"/>
    </row>
    <row r="91" spans="166:173" x14ac:dyDescent="0.2">
      <c r="FJ91"/>
      <c r="FK91"/>
      <c r="FL91"/>
      <c r="FM91"/>
      <c r="FN91"/>
      <c r="FO91"/>
      <c r="FP91"/>
      <c r="FQ91"/>
    </row>
    <row r="92" spans="166:173" x14ac:dyDescent="0.2">
      <c r="FJ92"/>
      <c r="FK92"/>
      <c r="FL92"/>
      <c r="FM92"/>
      <c r="FN92"/>
      <c r="FO92"/>
      <c r="FP92"/>
      <c r="FQ92"/>
    </row>
    <row r="93" spans="166:173" x14ac:dyDescent="0.2">
      <c r="FJ93"/>
      <c r="FK93"/>
      <c r="FL93"/>
      <c r="FM93"/>
      <c r="FN93"/>
      <c r="FO93"/>
      <c r="FP93"/>
      <c r="FQ93"/>
    </row>
    <row r="94" spans="166:173" x14ac:dyDescent="0.2">
      <c r="FJ94"/>
      <c r="FK94"/>
      <c r="FL94"/>
      <c r="FM94"/>
      <c r="FN94"/>
      <c r="FO94"/>
      <c r="FP94"/>
      <c r="FQ94"/>
    </row>
    <row r="95" spans="166:173" x14ac:dyDescent="0.2">
      <c r="FJ95"/>
      <c r="FK95"/>
      <c r="FL95"/>
      <c r="FM95"/>
      <c r="FN95"/>
      <c r="FO95"/>
      <c r="FP95"/>
      <c r="FQ95"/>
    </row>
    <row r="96" spans="166:173" x14ac:dyDescent="0.2">
      <c r="FJ96"/>
      <c r="FK96"/>
      <c r="FL96"/>
      <c r="FM96"/>
      <c r="FN96"/>
      <c r="FO96"/>
      <c r="FP96"/>
      <c r="FQ96"/>
    </row>
    <row r="97" spans="166:173" x14ac:dyDescent="0.2">
      <c r="FJ97"/>
      <c r="FK97"/>
      <c r="FL97"/>
      <c r="FM97"/>
      <c r="FN97"/>
      <c r="FO97"/>
      <c r="FP97"/>
      <c r="FQ97"/>
    </row>
    <row r="98" spans="166:173" x14ac:dyDescent="0.2">
      <c r="FJ98"/>
      <c r="FK98"/>
      <c r="FL98"/>
      <c r="FM98"/>
      <c r="FN98"/>
      <c r="FO98"/>
      <c r="FP98"/>
      <c r="FQ98"/>
    </row>
    <row r="99" spans="166:173" x14ac:dyDescent="0.2">
      <c r="FJ99"/>
      <c r="FK99"/>
      <c r="FL99"/>
      <c r="FM99"/>
      <c r="FN99"/>
      <c r="FO99"/>
      <c r="FP99"/>
      <c r="FQ99"/>
    </row>
    <row r="100" spans="166:173" x14ac:dyDescent="0.2">
      <c r="FJ100"/>
      <c r="FK100"/>
      <c r="FL100"/>
      <c r="FM100"/>
      <c r="FN100"/>
      <c r="FO100"/>
      <c r="FP100"/>
      <c r="FQ100"/>
    </row>
    <row r="101" spans="166:173" x14ac:dyDescent="0.2">
      <c r="FJ101"/>
      <c r="FK101"/>
      <c r="FL101"/>
      <c r="FM101"/>
      <c r="FN101"/>
      <c r="FO101"/>
      <c r="FP101"/>
      <c r="FQ101"/>
    </row>
    <row r="102" spans="166:173" x14ac:dyDescent="0.2">
      <c r="FJ102"/>
      <c r="FK102"/>
      <c r="FL102"/>
      <c r="FM102"/>
      <c r="FN102"/>
      <c r="FO102"/>
      <c r="FP102"/>
      <c r="FQ102"/>
    </row>
    <row r="103" spans="166:173" x14ac:dyDescent="0.2">
      <c r="FJ103"/>
      <c r="FK103"/>
      <c r="FL103"/>
      <c r="FM103"/>
      <c r="FN103"/>
      <c r="FO103"/>
      <c r="FP103"/>
      <c r="FQ103"/>
    </row>
    <row r="104" spans="166:173" x14ac:dyDescent="0.2">
      <c r="FJ104"/>
      <c r="FK104"/>
      <c r="FL104"/>
      <c r="FM104"/>
      <c r="FN104"/>
      <c r="FO104"/>
      <c r="FP104"/>
      <c r="FQ104"/>
    </row>
    <row r="105" spans="166:173" x14ac:dyDescent="0.2">
      <c r="FJ105"/>
      <c r="FK105"/>
      <c r="FL105"/>
      <c r="FM105"/>
      <c r="FN105"/>
      <c r="FO105"/>
      <c r="FP105"/>
      <c r="FQ105"/>
    </row>
    <row r="106" spans="166:173" x14ac:dyDescent="0.2">
      <c r="FJ106"/>
      <c r="FK106"/>
      <c r="FL106"/>
      <c r="FM106"/>
      <c r="FN106"/>
      <c r="FO106"/>
      <c r="FP106"/>
      <c r="FQ106"/>
    </row>
    <row r="107" spans="166:173" x14ac:dyDescent="0.2">
      <c r="FJ107"/>
      <c r="FK107"/>
      <c r="FL107"/>
      <c r="FM107"/>
      <c r="FN107"/>
      <c r="FO107"/>
      <c r="FP107"/>
      <c r="FQ107"/>
    </row>
    <row r="108" spans="166:173" x14ac:dyDescent="0.2">
      <c r="FJ108"/>
      <c r="FK108"/>
      <c r="FL108"/>
      <c r="FM108"/>
      <c r="FN108"/>
      <c r="FO108"/>
      <c r="FP108"/>
      <c r="FQ108"/>
    </row>
    <row r="109" spans="166:173" x14ac:dyDescent="0.2">
      <c r="FJ109"/>
      <c r="FK109"/>
      <c r="FL109"/>
      <c r="FM109"/>
      <c r="FN109"/>
      <c r="FO109"/>
      <c r="FP109"/>
      <c r="FQ109"/>
    </row>
    <row r="110" spans="166:173" x14ac:dyDescent="0.2">
      <c r="FJ110"/>
      <c r="FK110"/>
      <c r="FL110"/>
      <c r="FM110"/>
      <c r="FN110"/>
      <c r="FO110"/>
      <c r="FP110"/>
      <c r="FQ110"/>
    </row>
    <row r="111" spans="166:173" x14ac:dyDescent="0.2">
      <c r="FJ111"/>
      <c r="FK111"/>
      <c r="FL111"/>
      <c r="FM111"/>
      <c r="FN111"/>
      <c r="FO111"/>
      <c r="FP111"/>
      <c r="FQ111"/>
    </row>
    <row r="112" spans="166:173" x14ac:dyDescent="0.2">
      <c r="FJ112"/>
      <c r="FK112"/>
      <c r="FL112"/>
      <c r="FM112"/>
      <c r="FN112"/>
      <c r="FO112"/>
      <c r="FP112"/>
      <c r="FQ112"/>
    </row>
    <row r="113" spans="166:173" x14ac:dyDescent="0.2">
      <c r="FJ113"/>
      <c r="FK113"/>
      <c r="FL113"/>
      <c r="FM113"/>
      <c r="FN113"/>
      <c r="FO113"/>
      <c r="FP113"/>
      <c r="FQ113"/>
    </row>
    <row r="114" spans="166:173" x14ac:dyDescent="0.2">
      <c r="FJ114"/>
      <c r="FK114"/>
      <c r="FL114"/>
      <c r="FM114"/>
      <c r="FN114"/>
      <c r="FO114"/>
      <c r="FP114"/>
      <c r="FQ114"/>
    </row>
    <row r="115" spans="166:173" x14ac:dyDescent="0.2">
      <c r="FJ115"/>
      <c r="FK115"/>
      <c r="FL115"/>
      <c r="FM115"/>
      <c r="FN115"/>
      <c r="FO115"/>
      <c r="FP115"/>
      <c r="FQ115"/>
    </row>
    <row r="116" spans="166:173" x14ac:dyDescent="0.2">
      <c r="FJ116"/>
      <c r="FK116"/>
      <c r="FL116"/>
      <c r="FM116"/>
      <c r="FN116"/>
      <c r="FO116"/>
      <c r="FP116"/>
      <c r="FQ116"/>
    </row>
    <row r="117" spans="166:173" x14ac:dyDescent="0.2">
      <c r="FJ117"/>
      <c r="FK117"/>
      <c r="FL117"/>
      <c r="FM117"/>
      <c r="FN117"/>
      <c r="FO117"/>
      <c r="FP117"/>
      <c r="FQ117"/>
    </row>
    <row r="118" spans="166:173" x14ac:dyDescent="0.2">
      <c r="FJ118"/>
      <c r="FK118"/>
      <c r="FL118"/>
      <c r="FM118"/>
      <c r="FN118"/>
      <c r="FO118"/>
      <c r="FP118"/>
      <c r="FQ118"/>
    </row>
    <row r="119" spans="166:173" x14ac:dyDescent="0.2">
      <c r="FJ119"/>
      <c r="FK119"/>
      <c r="FL119"/>
      <c r="FM119"/>
      <c r="FN119"/>
      <c r="FO119"/>
      <c r="FP119"/>
      <c r="FQ119"/>
    </row>
    <row r="120" spans="166:173" x14ac:dyDescent="0.2">
      <c r="FJ120"/>
      <c r="FK120"/>
      <c r="FL120"/>
      <c r="FM120"/>
      <c r="FN120"/>
      <c r="FO120"/>
      <c r="FP120"/>
      <c r="FQ120"/>
    </row>
    <row r="121" spans="166:173" x14ac:dyDescent="0.2">
      <c r="FJ121"/>
      <c r="FK121"/>
      <c r="FL121"/>
      <c r="FM121"/>
      <c r="FN121"/>
      <c r="FO121"/>
      <c r="FP121"/>
      <c r="FQ121"/>
    </row>
    <row r="122" spans="166:173" x14ac:dyDescent="0.2">
      <c r="FJ122"/>
      <c r="FK122"/>
      <c r="FL122"/>
      <c r="FM122"/>
      <c r="FN122"/>
      <c r="FO122"/>
      <c r="FP122"/>
      <c r="FQ122"/>
    </row>
    <row r="123" spans="166:173" x14ac:dyDescent="0.2">
      <c r="FJ123"/>
      <c r="FK123"/>
      <c r="FL123"/>
      <c r="FM123"/>
      <c r="FN123"/>
      <c r="FO123"/>
      <c r="FP123"/>
      <c r="FQ123"/>
    </row>
    <row r="124" spans="166:173" x14ac:dyDescent="0.2">
      <c r="FJ124"/>
      <c r="FK124"/>
      <c r="FL124"/>
      <c r="FM124"/>
      <c r="FN124"/>
      <c r="FO124"/>
      <c r="FP124"/>
      <c r="FQ124"/>
    </row>
    <row r="125" spans="166:173" x14ac:dyDescent="0.2">
      <c r="FJ125"/>
      <c r="FK125"/>
      <c r="FL125"/>
      <c r="FM125"/>
      <c r="FN125"/>
      <c r="FO125"/>
      <c r="FP125"/>
      <c r="FQ125"/>
    </row>
    <row r="126" spans="166:173" x14ac:dyDescent="0.2">
      <c r="FJ126"/>
      <c r="FK126"/>
      <c r="FL126"/>
      <c r="FM126"/>
      <c r="FN126"/>
      <c r="FO126"/>
      <c r="FP126"/>
      <c r="FQ126"/>
    </row>
    <row r="127" spans="166:173" x14ac:dyDescent="0.2">
      <c r="FJ127"/>
      <c r="FK127"/>
      <c r="FL127"/>
      <c r="FM127"/>
      <c r="FN127"/>
      <c r="FO127"/>
      <c r="FP127"/>
      <c r="FQ127"/>
    </row>
    <row r="128" spans="166:173" x14ac:dyDescent="0.2">
      <c r="FJ128"/>
      <c r="FK128"/>
      <c r="FL128"/>
      <c r="FM128"/>
      <c r="FN128"/>
      <c r="FO128"/>
      <c r="FP128"/>
      <c r="FQ128"/>
    </row>
    <row r="129" spans="166:173" x14ac:dyDescent="0.2">
      <c r="FJ129"/>
      <c r="FK129"/>
      <c r="FL129"/>
      <c r="FM129"/>
      <c r="FN129"/>
      <c r="FO129"/>
      <c r="FP129"/>
      <c r="FQ129"/>
    </row>
    <row r="130" spans="166:173" x14ac:dyDescent="0.2">
      <c r="FJ130"/>
      <c r="FK130"/>
      <c r="FL130"/>
      <c r="FM130"/>
      <c r="FN130"/>
      <c r="FO130"/>
      <c r="FP130"/>
      <c r="FQ130"/>
    </row>
    <row r="131" spans="166:173" x14ac:dyDescent="0.2">
      <c r="FJ131"/>
      <c r="FK131"/>
      <c r="FL131"/>
      <c r="FM131"/>
      <c r="FN131"/>
      <c r="FO131"/>
      <c r="FP131"/>
      <c r="FQ131"/>
    </row>
    <row r="132" spans="166:173" x14ac:dyDescent="0.2">
      <c r="FJ132"/>
      <c r="FK132"/>
      <c r="FL132"/>
      <c r="FM132"/>
      <c r="FN132"/>
      <c r="FO132"/>
      <c r="FP132"/>
      <c r="FQ132"/>
    </row>
    <row r="133" spans="166:173" x14ac:dyDescent="0.2">
      <c r="FJ133"/>
      <c r="FK133"/>
      <c r="FL133"/>
      <c r="FM133"/>
      <c r="FN133"/>
      <c r="FO133"/>
      <c r="FP133"/>
      <c r="FQ133"/>
    </row>
    <row r="134" spans="166:173" x14ac:dyDescent="0.2">
      <c r="FJ134"/>
      <c r="FK134"/>
      <c r="FL134"/>
      <c r="FM134"/>
      <c r="FN134"/>
      <c r="FO134"/>
      <c r="FP134"/>
      <c r="FQ134"/>
    </row>
    <row r="135" spans="166:173" x14ac:dyDescent="0.2">
      <c r="FJ135"/>
      <c r="FK135"/>
      <c r="FL135"/>
      <c r="FM135"/>
      <c r="FN135"/>
      <c r="FO135"/>
      <c r="FP135"/>
      <c r="FQ135"/>
    </row>
    <row r="136" spans="166:173" x14ac:dyDescent="0.2">
      <c r="FJ136"/>
      <c r="FK136"/>
      <c r="FL136"/>
      <c r="FM136"/>
      <c r="FN136"/>
      <c r="FO136"/>
      <c r="FP136"/>
      <c r="FQ136"/>
    </row>
    <row r="137" spans="166:173" x14ac:dyDescent="0.2">
      <c r="FJ137"/>
      <c r="FK137"/>
      <c r="FL137"/>
      <c r="FM137"/>
      <c r="FN137"/>
      <c r="FO137"/>
      <c r="FP137"/>
      <c r="FQ137"/>
    </row>
    <row r="138" spans="166:173" x14ac:dyDescent="0.2">
      <c r="FJ138"/>
      <c r="FK138"/>
      <c r="FL138"/>
      <c r="FM138"/>
      <c r="FN138"/>
      <c r="FO138"/>
      <c r="FP138"/>
      <c r="FQ138"/>
    </row>
    <row r="139" spans="166:173" x14ac:dyDescent="0.2">
      <c r="FJ139"/>
      <c r="FK139"/>
      <c r="FL139"/>
      <c r="FM139"/>
      <c r="FN139"/>
      <c r="FO139"/>
      <c r="FP139"/>
      <c r="FQ139"/>
    </row>
    <row r="140" spans="166:173" x14ac:dyDescent="0.2">
      <c r="FJ140"/>
      <c r="FK140"/>
      <c r="FL140"/>
      <c r="FM140"/>
      <c r="FN140"/>
      <c r="FO140"/>
      <c r="FP140"/>
      <c r="FQ140"/>
    </row>
    <row r="141" spans="166:173" x14ac:dyDescent="0.2">
      <c r="FJ141"/>
      <c r="FK141"/>
      <c r="FL141"/>
      <c r="FM141"/>
      <c r="FN141"/>
      <c r="FO141"/>
      <c r="FP141"/>
      <c r="FQ141"/>
    </row>
    <row r="142" spans="166:173" x14ac:dyDescent="0.2">
      <c r="FJ142"/>
      <c r="FK142"/>
      <c r="FL142"/>
      <c r="FM142"/>
      <c r="FN142"/>
      <c r="FO142"/>
      <c r="FP142"/>
      <c r="FQ142"/>
    </row>
    <row r="143" spans="166:173" x14ac:dyDescent="0.2">
      <c r="FJ143"/>
      <c r="FK143"/>
      <c r="FL143"/>
      <c r="FM143"/>
      <c r="FN143"/>
      <c r="FO143"/>
      <c r="FP143"/>
      <c r="FQ143"/>
    </row>
    <row r="144" spans="166:173" x14ac:dyDescent="0.2">
      <c r="FJ144"/>
      <c r="FK144"/>
      <c r="FL144"/>
      <c r="FM144"/>
      <c r="FN144"/>
      <c r="FO144"/>
      <c r="FP144"/>
      <c r="FQ144"/>
    </row>
    <row r="145" spans="166:173" x14ac:dyDescent="0.2">
      <c r="FJ145"/>
      <c r="FK145"/>
      <c r="FL145"/>
      <c r="FM145"/>
      <c r="FN145"/>
      <c r="FO145"/>
      <c r="FP145"/>
      <c r="FQ145"/>
    </row>
    <row r="146" spans="166:173" x14ac:dyDescent="0.2">
      <c r="FJ146"/>
      <c r="FK146"/>
      <c r="FL146"/>
      <c r="FM146"/>
      <c r="FN146"/>
      <c r="FO146"/>
      <c r="FP146"/>
      <c r="FQ146"/>
    </row>
    <row r="147" spans="166:173" x14ac:dyDescent="0.2">
      <c r="FJ147"/>
      <c r="FK147"/>
      <c r="FL147"/>
      <c r="FM147"/>
      <c r="FN147"/>
      <c r="FO147"/>
      <c r="FP147"/>
      <c r="FQ147"/>
    </row>
    <row r="148" spans="166:173" x14ac:dyDescent="0.2">
      <c r="FJ148"/>
      <c r="FK148"/>
      <c r="FL148"/>
      <c r="FM148"/>
      <c r="FN148"/>
      <c r="FO148"/>
      <c r="FP148"/>
      <c r="FQ148"/>
    </row>
    <row r="149" spans="166:173" x14ac:dyDescent="0.2">
      <c r="FJ149"/>
      <c r="FK149"/>
      <c r="FL149"/>
      <c r="FM149"/>
      <c r="FN149"/>
      <c r="FO149"/>
      <c r="FP149"/>
      <c r="FQ149"/>
    </row>
    <row r="150" spans="166:173" x14ac:dyDescent="0.2">
      <c r="FJ150"/>
      <c r="FK150"/>
      <c r="FL150"/>
      <c r="FM150"/>
      <c r="FN150"/>
      <c r="FO150"/>
      <c r="FP150"/>
      <c r="FQ150"/>
    </row>
    <row r="151" spans="166:173" x14ac:dyDescent="0.2">
      <c r="FJ151"/>
      <c r="FK151"/>
      <c r="FL151"/>
      <c r="FM151"/>
      <c r="FN151"/>
      <c r="FO151"/>
      <c r="FP151"/>
      <c r="FQ151"/>
    </row>
    <row r="152" spans="166:173" x14ac:dyDescent="0.2">
      <c r="FJ152"/>
      <c r="FK152"/>
      <c r="FL152"/>
      <c r="FM152"/>
      <c r="FN152"/>
      <c r="FO152"/>
      <c r="FP152"/>
      <c r="FQ152"/>
    </row>
    <row r="153" spans="166:173" x14ac:dyDescent="0.2">
      <c r="FJ153"/>
      <c r="FK153"/>
      <c r="FL153"/>
      <c r="FM153"/>
      <c r="FN153"/>
      <c r="FO153"/>
      <c r="FP153"/>
      <c r="FQ153"/>
    </row>
    <row r="154" spans="166:173" x14ac:dyDescent="0.2">
      <c r="FJ154"/>
      <c r="FK154"/>
      <c r="FL154"/>
      <c r="FM154"/>
      <c r="FN154"/>
      <c r="FO154"/>
      <c r="FP154"/>
      <c r="FQ154"/>
    </row>
    <row r="155" spans="166:173" x14ac:dyDescent="0.2">
      <c r="FJ155"/>
      <c r="FK155"/>
      <c r="FL155"/>
      <c r="FM155"/>
      <c r="FN155"/>
      <c r="FO155"/>
      <c r="FP155"/>
      <c r="FQ155"/>
    </row>
    <row r="156" spans="166:173" x14ac:dyDescent="0.2">
      <c r="FJ156"/>
      <c r="FK156"/>
      <c r="FL156"/>
      <c r="FM156"/>
      <c r="FN156"/>
      <c r="FO156"/>
      <c r="FP156"/>
      <c r="FQ156"/>
    </row>
    <row r="157" spans="166:173" x14ac:dyDescent="0.2">
      <c r="FJ157"/>
      <c r="FK157"/>
      <c r="FL157"/>
      <c r="FM157"/>
      <c r="FN157"/>
      <c r="FO157"/>
      <c r="FP157"/>
      <c r="FQ157"/>
    </row>
    <row r="158" spans="166:173" x14ac:dyDescent="0.2">
      <c r="FJ158"/>
      <c r="FK158"/>
      <c r="FL158"/>
      <c r="FM158"/>
      <c r="FN158"/>
      <c r="FO158"/>
      <c r="FP158"/>
      <c r="FQ158"/>
    </row>
    <row r="159" spans="166:173" x14ac:dyDescent="0.2">
      <c r="FJ159"/>
      <c r="FK159"/>
      <c r="FL159"/>
      <c r="FM159"/>
      <c r="FN159"/>
      <c r="FO159"/>
      <c r="FP159"/>
      <c r="FQ159"/>
    </row>
    <row r="160" spans="166:173" x14ac:dyDescent="0.2">
      <c r="FJ160"/>
      <c r="FK160"/>
      <c r="FL160"/>
      <c r="FM160"/>
      <c r="FN160"/>
      <c r="FO160"/>
      <c r="FP160"/>
      <c r="FQ160"/>
    </row>
    <row r="161" spans="166:173" x14ac:dyDescent="0.2">
      <c r="FJ161"/>
      <c r="FK161"/>
      <c r="FL161"/>
      <c r="FM161"/>
      <c r="FN161"/>
      <c r="FO161"/>
      <c r="FP161"/>
      <c r="FQ161"/>
    </row>
    <row r="162" spans="166:173" x14ac:dyDescent="0.2">
      <c r="FJ162"/>
      <c r="FK162"/>
      <c r="FL162"/>
      <c r="FM162"/>
      <c r="FN162"/>
      <c r="FO162"/>
      <c r="FP162"/>
      <c r="FQ162"/>
    </row>
    <row r="163" spans="166:173" x14ac:dyDescent="0.2">
      <c r="FJ163"/>
      <c r="FK163"/>
      <c r="FL163"/>
      <c r="FM163"/>
      <c r="FN163"/>
      <c r="FO163"/>
      <c r="FP163"/>
      <c r="FQ163"/>
    </row>
    <row r="164" spans="166:173" x14ac:dyDescent="0.2">
      <c r="FJ164"/>
      <c r="FK164"/>
      <c r="FL164"/>
      <c r="FM164"/>
      <c r="FN164"/>
      <c r="FO164"/>
      <c r="FP164"/>
      <c r="FQ164"/>
    </row>
    <row r="165" spans="166:173" x14ac:dyDescent="0.2">
      <c r="FJ165"/>
      <c r="FK165"/>
      <c r="FL165"/>
      <c r="FM165"/>
      <c r="FN165"/>
      <c r="FO165"/>
      <c r="FP165"/>
      <c r="FQ165"/>
    </row>
    <row r="166" spans="166:173" x14ac:dyDescent="0.2">
      <c r="FJ166"/>
      <c r="FK166"/>
      <c r="FL166"/>
      <c r="FM166"/>
      <c r="FN166"/>
      <c r="FO166"/>
      <c r="FP166"/>
      <c r="FQ166"/>
    </row>
    <row r="167" spans="166:173" x14ac:dyDescent="0.2">
      <c r="FJ167"/>
      <c r="FK167"/>
      <c r="FL167"/>
      <c r="FM167"/>
      <c r="FN167"/>
      <c r="FO167"/>
      <c r="FP167"/>
      <c r="FQ167"/>
    </row>
    <row r="168" spans="166:173" x14ac:dyDescent="0.2">
      <c r="FJ168"/>
      <c r="FK168"/>
      <c r="FL168"/>
      <c r="FM168"/>
      <c r="FN168"/>
      <c r="FO168"/>
      <c r="FP168"/>
      <c r="FQ168"/>
    </row>
    <row r="169" spans="166:173" x14ac:dyDescent="0.2">
      <c r="FJ169"/>
      <c r="FK169"/>
      <c r="FL169"/>
      <c r="FM169"/>
      <c r="FN169"/>
      <c r="FO169"/>
      <c r="FP169"/>
      <c r="FQ169"/>
    </row>
    <row r="170" spans="166:173" x14ac:dyDescent="0.2">
      <c r="FJ170"/>
      <c r="FK170"/>
      <c r="FL170"/>
      <c r="FM170"/>
      <c r="FN170"/>
      <c r="FO170"/>
      <c r="FP170"/>
      <c r="FQ170"/>
    </row>
    <row r="171" spans="166:173" x14ac:dyDescent="0.2">
      <c r="FJ171"/>
      <c r="FK171"/>
      <c r="FL171"/>
      <c r="FM171"/>
      <c r="FN171"/>
      <c r="FO171"/>
      <c r="FP171"/>
      <c r="FQ171"/>
    </row>
    <row r="172" spans="166:173" x14ac:dyDescent="0.2">
      <c r="FJ172"/>
      <c r="FK172"/>
      <c r="FL172"/>
      <c r="FM172"/>
      <c r="FN172"/>
      <c r="FO172"/>
      <c r="FP172"/>
      <c r="FQ172"/>
    </row>
    <row r="173" spans="166:173" x14ac:dyDescent="0.2">
      <c r="FJ173"/>
      <c r="FK173"/>
      <c r="FL173"/>
      <c r="FM173"/>
      <c r="FN173"/>
      <c r="FO173"/>
      <c r="FP173"/>
      <c r="FQ173"/>
    </row>
    <row r="174" spans="166:173" x14ac:dyDescent="0.2">
      <c r="FJ174"/>
      <c r="FK174"/>
      <c r="FL174"/>
      <c r="FM174"/>
      <c r="FN174"/>
      <c r="FO174"/>
      <c r="FP174"/>
      <c r="FQ174"/>
    </row>
    <row r="175" spans="166:173" x14ac:dyDescent="0.2">
      <c r="FJ175"/>
      <c r="FK175"/>
      <c r="FL175"/>
      <c r="FM175"/>
      <c r="FN175"/>
      <c r="FO175"/>
      <c r="FP175"/>
      <c r="FQ175"/>
    </row>
    <row r="176" spans="166:173" x14ac:dyDescent="0.2">
      <c r="FJ176"/>
      <c r="FK176"/>
      <c r="FL176"/>
      <c r="FM176"/>
      <c r="FN176"/>
      <c r="FO176"/>
      <c r="FP176"/>
      <c r="FQ176"/>
    </row>
    <row r="177" spans="166:173" x14ac:dyDescent="0.2">
      <c r="FJ177"/>
      <c r="FK177"/>
      <c r="FL177"/>
      <c r="FM177"/>
      <c r="FN177"/>
      <c r="FO177"/>
      <c r="FP177"/>
      <c r="FQ177"/>
    </row>
    <row r="178" spans="166:173" x14ac:dyDescent="0.2">
      <c r="FJ178"/>
      <c r="FK178"/>
      <c r="FL178"/>
      <c r="FM178"/>
      <c r="FN178"/>
      <c r="FO178"/>
      <c r="FP178"/>
      <c r="FQ178"/>
    </row>
    <row r="179" spans="166:173" x14ac:dyDescent="0.2">
      <c r="FJ179"/>
      <c r="FK179"/>
      <c r="FL179"/>
      <c r="FM179"/>
      <c r="FN179"/>
      <c r="FO179"/>
      <c r="FP179"/>
      <c r="FQ179"/>
    </row>
    <row r="180" spans="166:173" x14ac:dyDescent="0.2">
      <c r="FJ180"/>
      <c r="FK180"/>
      <c r="FL180"/>
      <c r="FM180"/>
      <c r="FN180"/>
      <c r="FO180"/>
      <c r="FP180"/>
      <c r="FQ180"/>
    </row>
    <row r="181" spans="166:173" x14ac:dyDescent="0.2">
      <c r="FJ181"/>
      <c r="FK181"/>
      <c r="FL181"/>
      <c r="FM181"/>
      <c r="FN181"/>
      <c r="FO181"/>
      <c r="FP181"/>
      <c r="FQ181"/>
    </row>
    <row r="182" spans="166:173" x14ac:dyDescent="0.2">
      <c r="FJ182"/>
      <c r="FK182"/>
      <c r="FL182"/>
      <c r="FM182"/>
      <c r="FN182"/>
      <c r="FO182"/>
      <c r="FP182"/>
      <c r="FQ182"/>
    </row>
    <row r="183" spans="166:173" x14ac:dyDescent="0.2">
      <c r="FJ183"/>
      <c r="FK183"/>
      <c r="FL183"/>
      <c r="FM183"/>
      <c r="FN183"/>
      <c r="FO183"/>
      <c r="FP183"/>
      <c r="FQ183"/>
    </row>
    <row r="184" spans="166:173" x14ac:dyDescent="0.2">
      <c r="FJ184"/>
      <c r="FK184"/>
      <c r="FL184"/>
      <c r="FM184"/>
      <c r="FN184"/>
      <c r="FO184"/>
      <c r="FP184"/>
      <c r="FQ184"/>
    </row>
    <row r="185" spans="166:173" x14ac:dyDescent="0.2">
      <c r="FJ185"/>
      <c r="FK185"/>
      <c r="FL185"/>
      <c r="FM185"/>
      <c r="FN185"/>
      <c r="FO185"/>
      <c r="FP185"/>
      <c r="FQ185"/>
    </row>
    <row r="186" spans="166:173" x14ac:dyDescent="0.2">
      <c r="FJ186"/>
      <c r="FK186"/>
      <c r="FL186"/>
      <c r="FM186"/>
      <c r="FN186"/>
      <c r="FO186"/>
      <c r="FP186"/>
      <c r="FQ18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2.75" x14ac:dyDescent="0.2"/>
  <sheetData>
    <row r="1" spans="1:14" x14ac:dyDescent="0.2">
      <c r="A1">
        <v>12</v>
      </c>
      <c r="B1" t="s">
        <v>438</v>
      </c>
    </row>
    <row r="2" spans="1:14" x14ac:dyDescent="0.2">
      <c r="A2" s="12" t="s">
        <v>140</v>
      </c>
      <c r="B2" t="s">
        <v>152</v>
      </c>
      <c r="D2" t="s">
        <v>142</v>
      </c>
      <c r="E2" s="13">
        <v>0</v>
      </c>
      <c r="F2" t="b">
        <v>0</v>
      </c>
    </row>
    <row r="3" spans="1:14" x14ac:dyDescent="0.2">
      <c r="A3" s="12" t="s">
        <v>140</v>
      </c>
      <c r="B3" t="s">
        <v>150</v>
      </c>
      <c r="D3" t="s">
        <v>142</v>
      </c>
      <c r="E3" s="13">
        <v>0</v>
      </c>
      <c r="F3" t="b">
        <v>0</v>
      </c>
    </row>
    <row r="4" spans="1:14" x14ac:dyDescent="0.2">
      <c r="A4" s="12" t="s">
        <v>140</v>
      </c>
      <c r="B4" t="s">
        <v>148</v>
      </c>
      <c r="D4" t="s">
        <v>142</v>
      </c>
      <c r="E4" s="13">
        <v>0</v>
      </c>
      <c r="F4" t="b">
        <v>0</v>
      </c>
    </row>
    <row r="5" spans="1:14" x14ac:dyDescent="0.2">
      <c r="A5" s="12" t="s">
        <v>140</v>
      </c>
      <c r="B5" t="s">
        <v>146</v>
      </c>
      <c r="D5" t="s">
        <v>142</v>
      </c>
      <c r="E5" s="13">
        <v>0</v>
      </c>
      <c r="F5" t="b">
        <v>0</v>
      </c>
    </row>
    <row r="6" spans="1:14" x14ac:dyDescent="0.2">
      <c r="A6" s="12" t="s">
        <v>140</v>
      </c>
      <c r="B6" t="s">
        <v>141</v>
      </c>
      <c r="D6" t="s">
        <v>142</v>
      </c>
      <c r="E6" s="13">
        <v>0</v>
      </c>
      <c r="F6" t="b">
        <v>0</v>
      </c>
    </row>
    <row r="7" spans="1:14" x14ac:dyDescent="0.2">
      <c r="A7" s="12" t="s">
        <v>140</v>
      </c>
      <c r="B7" t="s">
        <v>151</v>
      </c>
      <c r="D7" t="s">
        <v>142</v>
      </c>
      <c r="E7" s="13">
        <v>0</v>
      </c>
      <c r="F7" t="b">
        <v>0</v>
      </c>
    </row>
    <row r="8" spans="1:14" x14ac:dyDescent="0.2">
      <c r="A8" s="12" t="s">
        <v>140</v>
      </c>
      <c r="B8" t="s">
        <v>149</v>
      </c>
      <c r="D8" t="s">
        <v>142</v>
      </c>
      <c r="E8" s="13">
        <v>0</v>
      </c>
      <c r="F8" t="b">
        <v>0</v>
      </c>
    </row>
    <row r="9" spans="1:14" x14ac:dyDescent="0.2">
      <c r="A9" s="12" t="s">
        <v>140</v>
      </c>
      <c r="B9" t="s">
        <v>147</v>
      </c>
      <c r="D9" t="s">
        <v>142</v>
      </c>
      <c r="E9" s="13">
        <v>0</v>
      </c>
      <c r="F9" t="b">
        <v>0</v>
      </c>
    </row>
    <row r="10" spans="1:14" x14ac:dyDescent="0.2">
      <c r="A10" s="12" t="s">
        <v>140</v>
      </c>
      <c r="B10" t="s">
        <v>145</v>
      </c>
      <c r="D10" t="s">
        <v>142</v>
      </c>
      <c r="E10" s="13">
        <v>0</v>
      </c>
      <c r="F10" t="b">
        <v>0</v>
      </c>
    </row>
    <row r="11" spans="1:14" x14ac:dyDescent="0.2">
      <c r="A11" s="12" t="s">
        <v>140</v>
      </c>
      <c r="B11" t="s">
        <v>143</v>
      </c>
      <c r="D11" t="s">
        <v>142</v>
      </c>
      <c r="E11" s="13">
        <v>0</v>
      </c>
      <c r="F11" t="b">
        <v>0</v>
      </c>
    </row>
    <row r="12" spans="1:14" x14ac:dyDescent="0.2">
      <c r="A12" s="12" t="s">
        <v>140</v>
      </c>
      <c r="B12" t="s">
        <v>174</v>
      </c>
      <c r="C12" t="s">
        <v>175</v>
      </c>
      <c r="D12" t="s">
        <v>155</v>
      </c>
      <c r="E12" s="15">
        <v>41920.44190972222</v>
      </c>
      <c r="F12" t="b">
        <v>1</v>
      </c>
      <c r="G12" s="12" t="s">
        <v>155</v>
      </c>
      <c r="H12">
        <v>2004</v>
      </c>
      <c r="I12">
        <v>2017</v>
      </c>
      <c r="J12">
        <v>0</v>
      </c>
      <c r="K12" s="12" t="s">
        <v>176</v>
      </c>
      <c r="L12" t="b">
        <v>0</v>
      </c>
      <c r="M12" t="b">
        <v>1</v>
      </c>
      <c r="N12" t="b">
        <v>0</v>
      </c>
    </row>
    <row r="13" spans="1:14" x14ac:dyDescent="0.2">
      <c r="A13" s="12" t="s">
        <v>140</v>
      </c>
      <c r="B13" t="s">
        <v>144</v>
      </c>
      <c r="C13" t="s">
        <v>175</v>
      </c>
      <c r="D13" t="s">
        <v>159</v>
      </c>
      <c r="E13" s="15">
        <v>41920.444143518522</v>
      </c>
      <c r="F13" t="b">
        <v>1</v>
      </c>
      <c r="G13" s="12" t="s">
        <v>159</v>
      </c>
      <c r="H13">
        <v>2004</v>
      </c>
      <c r="I13">
        <v>2017</v>
      </c>
      <c r="J13">
        <v>0</v>
      </c>
      <c r="K13" s="12" t="s">
        <v>177</v>
      </c>
      <c r="L13" t="b">
        <v>0</v>
      </c>
      <c r="M13" t="b">
        <v>1</v>
      </c>
      <c r="N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zoomScale="70" zoomScaleNormal="70" workbookViewId="0">
      <pane xSplit="1" topLeftCell="B1" activePane="topRight" state="frozen"/>
      <selection pane="topRight" activeCell="I41" sqref="I41"/>
    </sheetView>
  </sheetViews>
  <sheetFormatPr defaultRowHeight="12.75" x14ac:dyDescent="0.2"/>
  <cols>
    <col min="1" max="1" width="11.140625" customWidth="1"/>
  </cols>
  <sheetData>
    <row r="1" spans="1:85" ht="15" x14ac:dyDescent="0.25">
      <c r="A1" t="s">
        <v>0</v>
      </c>
      <c r="B1" t="s">
        <v>437</v>
      </c>
      <c r="C1" t="s">
        <v>396</v>
      </c>
      <c r="D1" t="s">
        <v>358</v>
      </c>
      <c r="E1" t="s">
        <v>435</v>
      </c>
      <c r="F1" t="s">
        <v>394</v>
      </c>
      <c r="G1" t="s">
        <v>356</v>
      </c>
      <c r="H1" t="s">
        <v>433</v>
      </c>
      <c r="I1" t="s">
        <v>392</v>
      </c>
      <c r="J1" t="s">
        <v>354</v>
      </c>
      <c r="K1" t="s">
        <v>431</v>
      </c>
      <c r="L1" t="s">
        <v>389</v>
      </c>
      <c r="M1" t="s">
        <v>351</v>
      </c>
      <c r="N1" t="s">
        <v>430</v>
      </c>
      <c r="O1" t="s">
        <v>388</v>
      </c>
      <c r="P1" t="s">
        <v>350</v>
      </c>
      <c r="Q1" t="s">
        <v>428</v>
      </c>
      <c r="R1" t="s">
        <v>386</v>
      </c>
      <c r="S1" t="s">
        <v>348</v>
      </c>
      <c r="T1" t="s">
        <v>426</v>
      </c>
      <c r="U1" t="s">
        <v>384</v>
      </c>
      <c r="V1" t="s">
        <v>346</v>
      </c>
      <c r="W1" t="s">
        <v>423</v>
      </c>
      <c r="X1" t="s">
        <v>381</v>
      </c>
      <c r="Y1" t="s">
        <v>343</v>
      </c>
      <c r="Z1" t="s">
        <v>421</v>
      </c>
      <c r="AA1" t="s">
        <v>379</v>
      </c>
      <c r="AB1" s="18" t="s">
        <v>341</v>
      </c>
      <c r="AC1" t="s">
        <v>420</v>
      </c>
      <c r="AD1" t="s">
        <v>377</v>
      </c>
      <c r="AE1" s="18" t="s">
        <v>340</v>
      </c>
      <c r="AF1" t="s">
        <v>418</v>
      </c>
      <c r="AG1" t="s">
        <v>375</v>
      </c>
      <c r="AH1" s="18" t="s">
        <v>338</v>
      </c>
      <c r="AI1" t="s">
        <v>416</v>
      </c>
      <c r="AJ1" t="s">
        <v>373</v>
      </c>
      <c r="AK1" s="18" t="s">
        <v>336</v>
      </c>
      <c r="AL1" t="s">
        <v>414</v>
      </c>
      <c r="AM1" t="s">
        <v>371</v>
      </c>
      <c r="AN1" s="18" t="s">
        <v>335</v>
      </c>
      <c r="AO1" t="s">
        <v>412</v>
      </c>
      <c r="AP1" t="s">
        <v>369</v>
      </c>
      <c r="AQ1" s="18" t="s">
        <v>333</v>
      </c>
      <c r="AR1" t="s">
        <v>410</v>
      </c>
      <c r="AS1" t="s">
        <v>367</v>
      </c>
      <c r="AT1" s="18" t="s">
        <v>331</v>
      </c>
      <c r="AU1" t="s">
        <v>408</v>
      </c>
      <c r="AV1" t="s">
        <v>365</v>
      </c>
      <c r="AW1" s="18" t="s">
        <v>329</v>
      </c>
      <c r="AX1" t="s">
        <v>406</v>
      </c>
      <c r="AY1" t="s">
        <v>363</v>
      </c>
      <c r="AZ1" s="18" t="s">
        <v>327</v>
      </c>
      <c r="BA1" t="s">
        <v>403</v>
      </c>
      <c r="BB1" t="s">
        <v>361</v>
      </c>
      <c r="BC1" s="18" t="s">
        <v>324</v>
      </c>
      <c r="BD1" t="s">
        <v>401</v>
      </c>
      <c r="BE1" t="s">
        <v>359</v>
      </c>
      <c r="BF1" s="18" t="s">
        <v>322</v>
      </c>
      <c r="BG1" t="s">
        <v>399</v>
      </c>
      <c r="BH1" t="s">
        <v>398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0.45</v>
      </c>
      <c r="D9" s="23">
        <v>1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0.61</v>
      </c>
      <c r="D10">
        <v>1.3</v>
      </c>
      <c r="E10" s="23">
        <v>2.2999999999999998</v>
      </c>
      <c r="F10" s="23">
        <v>0.73</v>
      </c>
      <c r="G10" s="23">
        <v>0.95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2.4</v>
      </c>
      <c r="C11">
        <v>0.73</v>
      </c>
      <c r="D11">
        <v>1.3</v>
      </c>
      <c r="E11">
        <v>2.54</v>
      </c>
      <c r="F11">
        <v>0.95</v>
      </c>
      <c r="G11">
        <v>0.94</v>
      </c>
      <c r="H11" s="23">
        <v>2.59</v>
      </c>
      <c r="I11" s="23">
        <v>1.0900000000000001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2.4</v>
      </c>
      <c r="C12">
        <v>0.85</v>
      </c>
      <c r="D12">
        <v>1.3</v>
      </c>
      <c r="E12">
        <v>2.66</v>
      </c>
      <c r="F12">
        <v>1.1299999999999999</v>
      </c>
      <c r="G12">
        <v>1</v>
      </c>
      <c r="H12">
        <v>2.88</v>
      </c>
      <c r="I12">
        <v>1.35</v>
      </c>
      <c r="J12">
        <v>0.84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2.4</v>
      </c>
      <c r="C13">
        <v>0.96</v>
      </c>
      <c r="D13">
        <v>1.4</v>
      </c>
      <c r="E13">
        <v>2.79</v>
      </c>
      <c r="F13">
        <v>1.24</v>
      </c>
      <c r="G13">
        <v>0.93</v>
      </c>
      <c r="H13">
        <v>3.03</v>
      </c>
      <c r="I13">
        <v>1.47</v>
      </c>
      <c r="J13">
        <v>0.93</v>
      </c>
      <c r="K13" s="23">
        <v>3.19</v>
      </c>
      <c r="L13" s="23">
        <v>2.02</v>
      </c>
      <c r="M13" s="23">
        <v>0.62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2.5</v>
      </c>
      <c r="C14">
        <v>1.03</v>
      </c>
      <c r="D14">
        <v>1.6</v>
      </c>
      <c r="E14">
        <v>2.91</v>
      </c>
      <c r="F14">
        <v>1.29</v>
      </c>
      <c r="G14">
        <v>1.29</v>
      </c>
      <c r="H14">
        <v>3.17</v>
      </c>
      <c r="I14">
        <v>1.52</v>
      </c>
      <c r="J14">
        <v>0.99</v>
      </c>
      <c r="K14">
        <v>3.51</v>
      </c>
      <c r="L14">
        <v>2.1</v>
      </c>
      <c r="M14">
        <v>0.73</v>
      </c>
      <c r="N14" s="23">
        <v>3.73</v>
      </c>
      <c r="O14" s="23">
        <v>2.25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2.6</v>
      </c>
      <c r="C15">
        <v>1.0900000000000001</v>
      </c>
      <c r="D15">
        <v>1.7</v>
      </c>
      <c r="E15">
        <v>3.02</v>
      </c>
      <c r="F15">
        <v>1.35</v>
      </c>
      <c r="G15">
        <v>1.3</v>
      </c>
      <c r="H15">
        <v>3.33</v>
      </c>
      <c r="I15">
        <v>1.54</v>
      </c>
      <c r="J15">
        <v>1.02</v>
      </c>
      <c r="K15">
        <v>3.51</v>
      </c>
      <c r="L15">
        <v>2.08</v>
      </c>
      <c r="M15">
        <v>0.75</v>
      </c>
      <c r="N15">
        <v>4.09</v>
      </c>
      <c r="O15">
        <v>2.34</v>
      </c>
      <c r="P15">
        <v>1</v>
      </c>
      <c r="Q15" s="23">
        <v>4.09</v>
      </c>
      <c r="R15" s="23">
        <v>2.25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2.9</v>
      </c>
      <c r="C16">
        <v>1.1200000000000001</v>
      </c>
      <c r="D16">
        <v>1.9</v>
      </c>
      <c r="E16">
        <v>3.17</v>
      </c>
      <c r="F16">
        <v>1.4</v>
      </c>
      <c r="G16">
        <v>1.37</v>
      </c>
      <c r="H16">
        <v>3.51</v>
      </c>
      <c r="I16">
        <v>1.54</v>
      </c>
      <c r="J16">
        <v>1.17</v>
      </c>
      <c r="K16">
        <v>3.59</v>
      </c>
      <c r="L16">
        <v>2.12</v>
      </c>
      <c r="M16">
        <v>0.79</v>
      </c>
      <c r="N16">
        <v>4.09</v>
      </c>
      <c r="O16">
        <v>2.25</v>
      </c>
      <c r="P16">
        <v>1.2</v>
      </c>
      <c r="Q16">
        <v>4.6399999999999997</v>
      </c>
      <c r="R16">
        <v>2.1800000000000002</v>
      </c>
      <c r="S16">
        <v>1.5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3.2</v>
      </c>
      <c r="C17">
        <v>1.1299999999999999</v>
      </c>
      <c r="D17">
        <v>2</v>
      </c>
      <c r="E17">
        <v>3.35</v>
      </c>
      <c r="F17">
        <v>1.44</v>
      </c>
      <c r="G17">
        <v>1.51</v>
      </c>
      <c r="H17">
        <v>3.7</v>
      </c>
      <c r="I17">
        <v>1.53</v>
      </c>
      <c r="J17">
        <v>1.29</v>
      </c>
      <c r="K17">
        <v>3.7</v>
      </c>
      <c r="L17">
        <v>2.13</v>
      </c>
      <c r="M17">
        <v>1.03</v>
      </c>
      <c r="N17">
        <v>4.09</v>
      </c>
      <c r="O17">
        <v>2.2200000000000002</v>
      </c>
      <c r="P17">
        <v>1.24</v>
      </c>
      <c r="Q17">
        <v>4.6399999999999997</v>
      </c>
      <c r="R17">
        <v>2.1800000000000002</v>
      </c>
      <c r="S17">
        <v>1.48</v>
      </c>
      <c r="T17" s="23">
        <v>5</v>
      </c>
      <c r="U17" s="23">
        <v>2.82</v>
      </c>
      <c r="V17" s="23">
        <v>1.22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3.4</v>
      </c>
      <c r="C18">
        <v>1.1200000000000001</v>
      </c>
      <c r="D18">
        <v>2.2000000000000002</v>
      </c>
      <c r="E18">
        <v>3.51</v>
      </c>
      <c r="F18">
        <v>1.47</v>
      </c>
      <c r="G18">
        <v>1.89</v>
      </c>
      <c r="H18">
        <v>3.87</v>
      </c>
      <c r="I18">
        <v>1.51</v>
      </c>
      <c r="J18">
        <v>1.6</v>
      </c>
      <c r="K18">
        <v>3.84</v>
      </c>
      <c r="L18">
        <v>2.11</v>
      </c>
      <c r="M18">
        <v>1.41</v>
      </c>
      <c r="N18">
        <v>4.09</v>
      </c>
      <c r="O18">
        <v>2.14</v>
      </c>
      <c r="P18">
        <v>1.32</v>
      </c>
      <c r="Q18">
        <v>4.71</v>
      </c>
      <c r="R18">
        <v>2.09</v>
      </c>
      <c r="S18">
        <v>1.62</v>
      </c>
      <c r="T18">
        <v>4.95</v>
      </c>
      <c r="U18">
        <v>2.81</v>
      </c>
      <c r="V18">
        <v>1.38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3.7</v>
      </c>
      <c r="C19">
        <v>1.0900000000000001</v>
      </c>
      <c r="D19">
        <v>2.2999999999999998</v>
      </c>
      <c r="E19">
        <v>3.69</v>
      </c>
      <c r="F19">
        <v>1.47</v>
      </c>
      <c r="G19">
        <v>2.0299999999999998</v>
      </c>
      <c r="H19">
        <v>4.05</v>
      </c>
      <c r="I19">
        <v>1.48</v>
      </c>
      <c r="J19">
        <v>1.87</v>
      </c>
      <c r="K19">
        <v>3.98</v>
      </c>
      <c r="L19">
        <v>2.0499999999999998</v>
      </c>
      <c r="M19">
        <v>1.63</v>
      </c>
      <c r="N19">
        <v>4.18</v>
      </c>
      <c r="O19">
        <v>2.0499999999999998</v>
      </c>
      <c r="P19">
        <v>1.68</v>
      </c>
      <c r="Q19">
        <v>4.8</v>
      </c>
      <c r="R19">
        <v>1.98</v>
      </c>
      <c r="S19">
        <v>1.7</v>
      </c>
      <c r="T19">
        <v>4.66</v>
      </c>
      <c r="U19">
        <v>2.64</v>
      </c>
      <c r="V19">
        <v>1.41</v>
      </c>
      <c r="W19">
        <v>5.24</v>
      </c>
      <c r="X19">
        <v>2.79</v>
      </c>
      <c r="Y19">
        <v>1.95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</v>
      </c>
      <c r="C20">
        <v>1.05</v>
      </c>
      <c r="D20">
        <v>2.2999999999999998</v>
      </c>
      <c r="E20">
        <v>3.87</v>
      </c>
      <c r="F20">
        <v>1.46</v>
      </c>
      <c r="G20">
        <v>2.09</v>
      </c>
      <c r="H20">
        <v>4.22</v>
      </c>
      <c r="I20">
        <v>1.44</v>
      </c>
      <c r="J20">
        <v>1.92</v>
      </c>
      <c r="K20">
        <v>4.13</v>
      </c>
      <c r="L20">
        <v>1.97</v>
      </c>
      <c r="M20">
        <v>1.89</v>
      </c>
      <c r="N20">
        <v>4.33</v>
      </c>
      <c r="O20">
        <v>1.95</v>
      </c>
      <c r="P20">
        <v>1.81</v>
      </c>
      <c r="Q20">
        <v>4.96</v>
      </c>
      <c r="R20">
        <v>1.84</v>
      </c>
      <c r="S20">
        <v>1.87</v>
      </c>
      <c r="T20">
        <v>4.54</v>
      </c>
      <c r="U20">
        <v>2.39</v>
      </c>
      <c r="V20">
        <v>1.5</v>
      </c>
      <c r="W20">
        <v>5</v>
      </c>
      <c r="X20">
        <v>2.36</v>
      </c>
      <c r="Y20">
        <v>1.91</v>
      </c>
      <c r="Z20">
        <v>5.55</v>
      </c>
      <c r="AA20">
        <v>2.36</v>
      </c>
      <c r="AB20">
        <v>2.91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4.2</v>
      </c>
      <c r="C21">
        <v>1</v>
      </c>
      <c r="D21">
        <v>2.4</v>
      </c>
      <c r="E21">
        <v>4.04</v>
      </c>
      <c r="F21">
        <v>1.43</v>
      </c>
      <c r="G21">
        <v>2.1800000000000002</v>
      </c>
      <c r="H21">
        <v>4.3899999999999997</v>
      </c>
      <c r="I21">
        <v>1.39</v>
      </c>
      <c r="J21">
        <v>1.97</v>
      </c>
      <c r="K21">
        <v>4.2699999999999996</v>
      </c>
      <c r="L21">
        <v>1.86</v>
      </c>
      <c r="M21">
        <v>2.02</v>
      </c>
      <c r="N21">
        <v>4.5</v>
      </c>
      <c r="O21">
        <v>1.83</v>
      </c>
      <c r="P21">
        <v>1.9</v>
      </c>
      <c r="Q21">
        <v>5.0199999999999996</v>
      </c>
      <c r="R21">
        <v>1.69</v>
      </c>
      <c r="S21">
        <v>1.95</v>
      </c>
      <c r="T21">
        <v>4.49</v>
      </c>
      <c r="U21">
        <v>2.13</v>
      </c>
      <c r="V21">
        <v>1.62</v>
      </c>
      <c r="W21">
        <v>4.9000000000000004</v>
      </c>
      <c r="X21">
        <v>1.93</v>
      </c>
      <c r="Y21">
        <v>1.71</v>
      </c>
      <c r="Z21">
        <v>5.21</v>
      </c>
      <c r="AA21">
        <v>2</v>
      </c>
      <c r="AB21">
        <v>2.83</v>
      </c>
      <c r="AC21" s="33" t="s">
        <v>442</v>
      </c>
      <c r="AD21" s="33" t="s">
        <v>442</v>
      </c>
      <c r="AE21" s="33" t="s">
        <v>442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4.2</v>
      </c>
      <c r="F22">
        <v>1.37</v>
      </c>
      <c r="G22">
        <v>2.29</v>
      </c>
      <c r="H22">
        <v>4.54</v>
      </c>
      <c r="I22">
        <v>1.33</v>
      </c>
      <c r="J22">
        <v>2.15</v>
      </c>
      <c r="K22">
        <v>4.4000000000000004</v>
      </c>
      <c r="L22">
        <v>1.74</v>
      </c>
      <c r="M22">
        <v>2.12</v>
      </c>
      <c r="N22">
        <v>4.67</v>
      </c>
      <c r="O22">
        <v>1.69</v>
      </c>
      <c r="P22">
        <v>2.09</v>
      </c>
      <c r="Q22">
        <v>5.12</v>
      </c>
      <c r="R22">
        <v>1.53</v>
      </c>
      <c r="S22">
        <v>2.17</v>
      </c>
      <c r="T22">
        <v>4.47</v>
      </c>
      <c r="U22">
        <v>1.9</v>
      </c>
      <c r="V22">
        <v>1.8</v>
      </c>
      <c r="W22">
        <v>4.67</v>
      </c>
      <c r="X22">
        <v>1.68</v>
      </c>
      <c r="Y22">
        <v>1.79</v>
      </c>
      <c r="Z22">
        <v>5.17</v>
      </c>
      <c r="AA22">
        <v>1.76</v>
      </c>
      <c r="AB22">
        <v>2.59</v>
      </c>
      <c r="AC22">
        <v>4.49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4.3600000000000003</v>
      </c>
      <c r="F23">
        <v>1.32</v>
      </c>
      <c r="G23">
        <v>2.35</v>
      </c>
      <c r="H23">
        <v>4.7</v>
      </c>
      <c r="I23">
        <v>1.27</v>
      </c>
      <c r="J23">
        <v>2.25</v>
      </c>
      <c r="K23">
        <v>4.53</v>
      </c>
      <c r="L23">
        <v>1.6</v>
      </c>
      <c r="M23">
        <v>2.2200000000000002</v>
      </c>
      <c r="N23">
        <v>4.8099999999999996</v>
      </c>
      <c r="O23">
        <v>1.55</v>
      </c>
      <c r="P23">
        <v>2.19</v>
      </c>
      <c r="Q23">
        <v>5.23</v>
      </c>
      <c r="R23">
        <v>1.37</v>
      </c>
      <c r="S23">
        <v>2.25</v>
      </c>
      <c r="T23">
        <v>4.5</v>
      </c>
      <c r="U23">
        <v>1.69</v>
      </c>
      <c r="V23">
        <v>1.86</v>
      </c>
      <c r="W23">
        <v>4.46</v>
      </c>
      <c r="X23">
        <v>1.52</v>
      </c>
      <c r="Y23">
        <v>1.89</v>
      </c>
      <c r="Z23">
        <v>5.05</v>
      </c>
      <c r="AA23">
        <v>1.47</v>
      </c>
      <c r="AB23">
        <v>2.58</v>
      </c>
      <c r="AC23">
        <v>3.91</v>
      </c>
      <c r="AD23">
        <v>-0.51</v>
      </c>
      <c r="AE23">
        <v>3.24</v>
      </c>
      <c r="AF23">
        <v>1.63</v>
      </c>
      <c r="AG23">
        <v>-1.26</v>
      </c>
      <c r="AH23">
        <v>2.69</v>
      </c>
      <c r="AI23" s="23">
        <v>1.66</v>
      </c>
      <c r="AJ23" s="23">
        <v>-1.23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4.5</v>
      </c>
      <c r="F24">
        <v>1.26</v>
      </c>
      <c r="G24">
        <v>2.4</v>
      </c>
      <c r="H24">
        <v>4.8499999999999996</v>
      </c>
      <c r="I24">
        <v>1.21</v>
      </c>
      <c r="J24">
        <v>2.2999999999999998</v>
      </c>
      <c r="K24">
        <v>4.6500000000000004</v>
      </c>
      <c r="L24">
        <v>1.45</v>
      </c>
      <c r="M24">
        <v>2.29</v>
      </c>
      <c r="N24">
        <v>4.92</v>
      </c>
      <c r="O24">
        <v>1.4</v>
      </c>
      <c r="P24">
        <v>2.2999999999999998</v>
      </c>
      <c r="Q24">
        <v>5.29</v>
      </c>
      <c r="R24">
        <v>1.22</v>
      </c>
      <c r="S24">
        <v>2.38</v>
      </c>
      <c r="T24">
        <v>4.5599999999999996</v>
      </c>
      <c r="U24">
        <v>1.5</v>
      </c>
      <c r="V24">
        <v>2.08</v>
      </c>
      <c r="W24">
        <v>4.32</v>
      </c>
      <c r="X24">
        <v>1.36</v>
      </c>
      <c r="Y24">
        <v>1.99</v>
      </c>
      <c r="Z24">
        <v>4.93</v>
      </c>
      <c r="AA24">
        <v>1.2</v>
      </c>
      <c r="AB24">
        <v>2.63</v>
      </c>
      <c r="AC24">
        <v>3.42</v>
      </c>
      <c r="AD24">
        <v>-0.9</v>
      </c>
      <c r="AE24">
        <v>3.18</v>
      </c>
      <c r="AF24">
        <v>0.86</v>
      </c>
      <c r="AG24">
        <v>-1.83</v>
      </c>
      <c r="AH24">
        <v>2.25</v>
      </c>
      <c r="AI24">
        <v>1.23</v>
      </c>
      <c r="AJ24">
        <v>-1.8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4.6399999999999997</v>
      </c>
      <c r="F25">
        <v>1.2</v>
      </c>
      <c r="G25">
        <v>2.46</v>
      </c>
      <c r="H25">
        <v>5</v>
      </c>
      <c r="I25">
        <v>1.1499999999999999</v>
      </c>
      <c r="J25">
        <v>2.38</v>
      </c>
      <c r="K25">
        <v>4.76</v>
      </c>
      <c r="L25">
        <v>1.29</v>
      </c>
      <c r="M25">
        <v>2.35</v>
      </c>
      <c r="N25">
        <v>5.01</v>
      </c>
      <c r="O25">
        <v>1.24</v>
      </c>
      <c r="P25">
        <v>2.35</v>
      </c>
      <c r="Q25">
        <v>5.33</v>
      </c>
      <c r="R25">
        <v>1.07</v>
      </c>
      <c r="S25">
        <v>2.4300000000000002</v>
      </c>
      <c r="T25">
        <v>4.62</v>
      </c>
      <c r="U25">
        <v>1.34</v>
      </c>
      <c r="V25">
        <v>2.19</v>
      </c>
      <c r="W25">
        <v>4.2300000000000004</v>
      </c>
      <c r="X25">
        <v>1.23</v>
      </c>
      <c r="Y25">
        <v>2.11</v>
      </c>
      <c r="Z25">
        <v>4.83</v>
      </c>
      <c r="AA25">
        <v>0.99</v>
      </c>
      <c r="AB25">
        <v>2.6</v>
      </c>
      <c r="AC25">
        <v>3.06</v>
      </c>
      <c r="AD25">
        <v>-1.19</v>
      </c>
      <c r="AE25">
        <v>3.07</v>
      </c>
      <c r="AF25">
        <v>0.51</v>
      </c>
      <c r="AG25">
        <v>-2.31</v>
      </c>
      <c r="AH25">
        <v>2.0099999999999998</v>
      </c>
      <c r="AI25">
        <v>0.78</v>
      </c>
      <c r="AJ25">
        <v>-2.23</v>
      </c>
      <c r="AK25">
        <v>2</v>
      </c>
      <c r="AL25" s="23">
        <v>1.42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5.08</v>
      </c>
      <c r="O26">
        <v>1.1000000000000001</v>
      </c>
      <c r="P26">
        <v>2.46</v>
      </c>
      <c r="Q26">
        <v>5.35</v>
      </c>
      <c r="R26">
        <v>0.93</v>
      </c>
      <c r="S26">
        <v>2.5299999999999998</v>
      </c>
      <c r="T26">
        <v>4.71</v>
      </c>
      <c r="U26">
        <v>1.18</v>
      </c>
      <c r="V26">
        <v>2.4</v>
      </c>
      <c r="W26">
        <v>4.2</v>
      </c>
      <c r="X26">
        <v>1.08</v>
      </c>
      <c r="Y26">
        <v>2.27</v>
      </c>
      <c r="Z26">
        <v>4.7699999999999996</v>
      </c>
      <c r="AA26">
        <v>0.84</v>
      </c>
      <c r="AB26">
        <v>2.6</v>
      </c>
      <c r="AC26">
        <v>2.84</v>
      </c>
      <c r="AD26">
        <v>-1.28</v>
      </c>
      <c r="AE26">
        <v>2.97</v>
      </c>
      <c r="AF26">
        <v>0.47</v>
      </c>
      <c r="AG26">
        <v>-2.72</v>
      </c>
      <c r="AH26">
        <v>1.73</v>
      </c>
      <c r="AI26">
        <v>0.45</v>
      </c>
      <c r="AJ26">
        <v>-2.38</v>
      </c>
      <c r="AK26">
        <v>1.7</v>
      </c>
      <c r="AL26">
        <v>1.5</v>
      </c>
      <c r="AM26">
        <v>-0.85</v>
      </c>
      <c r="AN26">
        <v>1.91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5.16</v>
      </c>
      <c r="O27">
        <v>0.97</v>
      </c>
      <c r="P27">
        <v>2.5299999999999998</v>
      </c>
      <c r="Q27">
        <v>5.35</v>
      </c>
      <c r="R27">
        <v>0.8</v>
      </c>
      <c r="S27">
        <v>2.5299999999999998</v>
      </c>
      <c r="T27">
        <v>4.78</v>
      </c>
      <c r="U27">
        <v>1.04</v>
      </c>
      <c r="V27">
        <v>2.46</v>
      </c>
      <c r="W27">
        <v>4.22</v>
      </c>
      <c r="X27">
        <v>0.96</v>
      </c>
      <c r="Y27">
        <v>2.4</v>
      </c>
      <c r="Z27">
        <v>4.74</v>
      </c>
      <c r="AA27">
        <v>0.74</v>
      </c>
      <c r="AB27">
        <v>2.58</v>
      </c>
      <c r="AC27">
        <v>2.75</v>
      </c>
      <c r="AD27">
        <v>-1.2</v>
      </c>
      <c r="AE27">
        <v>2.85</v>
      </c>
      <c r="AF27">
        <v>0.51</v>
      </c>
      <c r="AG27">
        <v>-2.66</v>
      </c>
      <c r="AH27">
        <v>1.67</v>
      </c>
      <c r="AI27">
        <v>0.41</v>
      </c>
      <c r="AJ27">
        <v>-2.46</v>
      </c>
      <c r="AK27">
        <v>1.73</v>
      </c>
      <c r="AL27">
        <v>1.63</v>
      </c>
      <c r="AM27">
        <v>-0.62</v>
      </c>
      <c r="AN27">
        <v>1.47</v>
      </c>
      <c r="AO27">
        <v>1.75</v>
      </c>
      <c r="AP27">
        <v>-0.97</v>
      </c>
      <c r="AQ27">
        <v>1.72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5.21</v>
      </c>
      <c r="O28">
        <v>0.84</v>
      </c>
      <c r="P28">
        <v>2.5499999999999998</v>
      </c>
      <c r="Q28">
        <v>5.34</v>
      </c>
      <c r="R28">
        <v>0.68</v>
      </c>
      <c r="S28">
        <v>2.54</v>
      </c>
      <c r="T28">
        <v>4.8600000000000003</v>
      </c>
      <c r="U28">
        <v>0.91</v>
      </c>
      <c r="V28">
        <v>2.5099999999999998</v>
      </c>
      <c r="W28">
        <v>4.3</v>
      </c>
      <c r="X28">
        <v>0.84</v>
      </c>
      <c r="Y28">
        <v>2.52</v>
      </c>
      <c r="Z28">
        <v>4.74</v>
      </c>
      <c r="AA28">
        <v>0.64</v>
      </c>
      <c r="AB28">
        <v>2.57</v>
      </c>
      <c r="AC28">
        <v>2.78</v>
      </c>
      <c r="AD28">
        <v>-0.99</v>
      </c>
      <c r="AE28">
        <v>2.75</v>
      </c>
      <c r="AF28">
        <v>0.52</v>
      </c>
      <c r="AG28">
        <v>-2.34</v>
      </c>
      <c r="AH28">
        <v>1.69</v>
      </c>
      <c r="AI28">
        <v>0.48</v>
      </c>
      <c r="AJ28">
        <v>-2.31</v>
      </c>
      <c r="AK28">
        <v>1.78</v>
      </c>
      <c r="AL28">
        <v>1.83</v>
      </c>
      <c r="AM28">
        <v>-0.39</v>
      </c>
      <c r="AN28">
        <v>1.88</v>
      </c>
      <c r="AO28">
        <v>1.83</v>
      </c>
      <c r="AP28">
        <v>-0.99</v>
      </c>
      <c r="AQ28">
        <v>1.74</v>
      </c>
      <c r="AR28">
        <v>1.76</v>
      </c>
      <c r="AS28">
        <v>-0.83</v>
      </c>
      <c r="AT28">
        <v>1.74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5.24</v>
      </c>
      <c r="O29">
        <v>0.72</v>
      </c>
      <c r="P29">
        <v>2.56</v>
      </c>
      <c r="Q29">
        <v>5.33</v>
      </c>
      <c r="R29">
        <v>0.56999999999999995</v>
      </c>
      <c r="S29">
        <v>2.54</v>
      </c>
      <c r="T29">
        <v>4.9400000000000004</v>
      </c>
      <c r="U29">
        <v>0.79</v>
      </c>
      <c r="V29">
        <v>2.52</v>
      </c>
      <c r="W29">
        <v>4.4000000000000004</v>
      </c>
      <c r="X29">
        <v>0.74</v>
      </c>
      <c r="Y29">
        <v>2.6</v>
      </c>
      <c r="Z29">
        <v>4.78</v>
      </c>
      <c r="AA29">
        <v>0.59</v>
      </c>
      <c r="AB29">
        <v>2.5499999999999998</v>
      </c>
      <c r="AC29">
        <v>2.9</v>
      </c>
      <c r="AD29">
        <v>-0.72</v>
      </c>
      <c r="AE29">
        <v>2.64</v>
      </c>
      <c r="AF29">
        <v>0.69</v>
      </c>
      <c r="AG29">
        <v>-1.95</v>
      </c>
      <c r="AH29">
        <v>1.73</v>
      </c>
      <c r="AI29">
        <v>0.67</v>
      </c>
      <c r="AJ29">
        <v>-2.02</v>
      </c>
      <c r="AK29">
        <v>1.86</v>
      </c>
      <c r="AL29">
        <v>2.1</v>
      </c>
      <c r="AM29">
        <v>-0.13</v>
      </c>
      <c r="AN29">
        <v>1.86</v>
      </c>
      <c r="AO29">
        <v>2</v>
      </c>
      <c r="AP29">
        <v>-1</v>
      </c>
      <c r="AQ29">
        <v>1.71</v>
      </c>
      <c r="AR29">
        <v>1.79</v>
      </c>
      <c r="AS29">
        <v>-0.63</v>
      </c>
      <c r="AT29">
        <v>1.69</v>
      </c>
      <c r="AU29" s="23">
        <v>2</v>
      </c>
      <c r="AV29" s="23">
        <v>-0.61</v>
      </c>
      <c r="AW29" s="23">
        <v>1.35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4.53</v>
      </c>
      <c r="X30">
        <v>0.64</v>
      </c>
      <c r="Y30">
        <v>2.64</v>
      </c>
      <c r="Z30">
        <v>4.82</v>
      </c>
      <c r="AA30">
        <v>0.51</v>
      </c>
      <c r="AB30">
        <v>2.54</v>
      </c>
      <c r="AC30">
        <v>3.08</v>
      </c>
      <c r="AD30">
        <v>-0.44</v>
      </c>
      <c r="AE30">
        <v>2.56</v>
      </c>
      <c r="AF30">
        <v>0.97</v>
      </c>
      <c r="AG30">
        <v>-1.53</v>
      </c>
      <c r="AH30">
        <v>1.81</v>
      </c>
      <c r="AI30">
        <v>1.02</v>
      </c>
      <c r="AJ30">
        <v>-1.59</v>
      </c>
      <c r="AK30">
        <v>1.93</v>
      </c>
      <c r="AL30">
        <v>2.48</v>
      </c>
      <c r="AM30">
        <v>7.0000000000000007E-2</v>
      </c>
      <c r="AN30">
        <v>1.88</v>
      </c>
      <c r="AO30">
        <v>2.17</v>
      </c>
      <c r="AP30">
        <v>-0.99</v>
      </c>
      <c r="AQ30">
        <v>1.8</v>
      </c>
      <c r="AR30">
        <v>1.9</v>
      </c>
      <c r="AS30">
        <v>-0.64</v>
      </c>
      <c r="AT30">
        <v>1.74</v>
      </c>
      <c r="AU30">
        <v>2</v>
      </c>
      <c r="AV30">
        <v>-0.62</v>
      </c>
      <c r="AW30">
        <v>1.1100000000000001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4.66</v>
      </c>
      <c r="X31">
        <v>0.55000000000000004</v>
      </c>
      <c r="Y31">
        <v>2.64</v>
      </c>
      <c r="Z31">
        <v>4.8899999999999997</v>
      </c>
      <c r="AA31">
        <v>0.44</v>
      </c>
      <c r="AB31">
        <v>2.4900000000000002</v>
      </c>
      <c r="AC31">
        <v>3.29</v>
      </c>
      <c r="AD31">
        <v>-0.21</v>
      </c>
      <c r="AE31">
        <v>2.4900000000000002</v>
      </c>
      <c r="AF31">
        <v>1.3</v>
      </c>
      <c r="AG31">
        <v>-1.0900000000000001</v>
      </c>
      <c r="AH31">
        <v>1.87</v>
      </c>
      <c r="AI31">
        <v>1.41</v>
      </c>
      <c r="AJ31">
        <v>-1.07</v>
      </c>
      <c r="AK31">
        <v>2</v>
      </c>
      <c r="AL31">
        <v>2.86</v>
      </c>
      <c r="AM31">
        <v>0.17</v>
      </c>
      <c r="AN31">
        <v>1.91</v>
      </c>
      <c r="AO31">
        <v>2.3199999999999998</v>
      </c>
      <c r="AP31">
        <v>-0.95</v>
      </c>
      <c r="AQ31">
        <v>2.02</v>
      </c>
      <c r="AR31">
        <v>2.0499999999999998</v>
      </c>
      <c r="AS31">
        <v>-0.56999999999999995</v>
      </c>
      <c r="AT31">
        <v>2</v>
      </c>
      <c r="AU31">
        <v>1.89</v>
      </c>
      <c r="AV31">
        <v>-0.56000000000000005</v>
      </c>
      <c r="AW31">
        <v>1.1399999999999999</v>
      </c>
      <c r="AX31">
        <v>2</v>
      </c>
      <c r="AY31">
        <v>-0.49</v>
      </c>
      <c r="AZ31">
        <v>1.1599999999999999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4.72</v>
      </c>
      <c r="X32">
        <v>0.45</v>
      </c>
      <c r="Y32">
        <v>2.64</v>
      </c>
      <c r="Z32">
        <v>4.97</v>
      </c>
      <c r="AA32">
        <v>0.35</v>
      </c>
      <c r="AB32">
        <v>2.4500000000000002</v>
      </c>
      <c r="AC32">
        <v>3.52</v>
      </c>
      <c r="AD32">
        <v>-0.06</v>
      </c>
      <c r="AE32">
        <v>2.44</v>
      </c>
      <c r="AF32">
        <v>1.66</v>
      </c>
      <c r="AG32">
        <v>-0.75</v>
      </c>
      <c r="AH32">
        <v>1.94</v>
      </c>
      <c r="AI32">
        <v>1.79</v>
      </c>
      <c r="AJ32">
        <v>-0.76</v>
      </c>
      <c r="AK32">
        <v>2.08</v>
      </c>
      <c r="AL32">
        <v>3.17</v>
      </c>
      <c r="AM32">
        <v>0.22</v>
      </c>
      <c r="AN32">
        <v>1.96</v>
      </c>
      <c r="AO32">
        <v>2.57</v>
      </c>
      <c r="AP32">
        <v>-0.88</v>
      </c>
      <c r="AQ32">
        <v>2.2200000000000002</v>
      </c>
      <c r="AR32">
        <v>2.2000000000000002</v>
      </c>
      <c r="AS32">
        <v>-0.53</v>
      </c>
      <c r="AT32">
        <v>2.1800000000000002</v>
      </c>
      <c r="AU32">
        <v>1.57</v>
      </c>
      <c r="AV32">
        <v>-0.45</v>
      </c>
      <c r="AW32">
        <v>1.31</v>
      </c>
      <c r="AX32">
        <v>2</v>
      </c>
      <c r="AY32">
        <v>-0.26</v>
      </c>
      <c r="AZ32">
        <v>1.38</v>
      </c>
      <c r="BA32">
        <v>2.25</v>
      </c>
      <c r="BB32">
        <v>0</v>
      </c>
      <c r="BC32">
        <v>1.37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4.8</v>
      </c>
      <c r="X33">
        <v>0.38</v>
      </c>
      <c r="Y33">
        <v>2.6</v>
      </c>
      <c r="Z33">
        <v>4.99</v>
      </c>
      <c r="AA33">
        <v>0.28999999999999998</v>
      </c>
      <c r="AB33">
        <v>2.44</v>
      </c>
      <c r="AC33">
        <v>3.74</v>
      </c>
      <c r="AD33">
        <v>-0.06</v>
      </c>
      <c r="AE33">
        <v>2.4</v>
      </c>
      <c r="AF33">
        <v>2</v>
      </c>
      <c r="AG33">
        <v>-0.46</v>
      </c>
      <c r="AH33">
        <v>2</v>
      </c>
      <c r="AI33">
        <v>2.14</v>
      </c>
      <c r="AJ33">
        <v>-0.56999999999999995</v>
      </c>
      <c r="AK33">
        <v>2.14</v>
      </c>
      <c r="AL33">
        <v>3.45</v>
      </c>
      <c r="AM33">
        <v>0.26</v>
      </c>
      <c r="AN33">
        <v>2.0099999999999998</v>
      </c>
      <c r="AO33">
        <v>2.86</v>
      </c>
      <c r="AP33">
        <v>-0.78</v>
      </c>
      <c r="AQ33">
        <v>2.37</v>
      </c>
      <c r="AR33">
        <v>2.35</v>
      </c>
      <c r="AS33">
        <v>-0.45</v>
      </c>
      <c r="AT33">
        <v>2.23</v>
      </c>
      <c r="AU33">
        <v>1.46</v>
      </c>
      <c r="AV33">
        <v>-0.25</v>
      </c>
      <c r="AW33">
        <v>1.37</v>
      </c>
      <c r="AX33">
        <v>2.08</v>
      </c>
      <c r="AY33">
        <v>-0.19</v>
      </c>
      <c r="AZ33">
        <v>1.4</v>
      </c>
      <c r="BA33">
        <v>2.38</v>
      </c>
      <c r="BB33">
        <v>0.13</v>
      </c>
      <c r="BC33">
        <v>1.39</v>
      </c>
      <c r="BD33" s="23">
        <v>2.1800000000000002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2.2999999999999998</v>
      </c>
      <c r="AG34">
        <v>-0.32</v>
      </c>
      <c r="AH34">
        <v>2.0499999999999998</v>
      </c>
      <c r="AI34">
        <v>2.5</v>
      </c>
      <c r="AJ34">
        <v>-0.5</v>
      </c>
      <c r="AK34">
        <v>2.2000000000000002</v>
      </c>
      <c r="AL34">
        <v>3.73</v>
      </c>
      <c r="AM34">
        <v>0.3</v>
      </c>
      <c r="AN34">
        <v>2.08</v>
      </c>
      <c r="AO34">
        <v>3.16</v>
      </c>
      <c r="AP34">
        <v>-0.65</v>
      </c>
      <c r="AQ34">
        <v>2.35</v>
      </c>
      <c r="AR34">
        <v>2.5099999999999998</v>
      </c>
      <c r="AS34">
        <v>-0.4</v>
      </c>
      <c r="AT34">
        <v>2.2599999999999998</v>
      </c>
      <c r="AU34">
        <v>1.72</v>
      </c>
      <c r="AV34">
        <v>-0.02</v>
      </c>
      <c r="AW34">
        <v>1.44</v>
      </c>
      <c r="AX34">
        <v>2.29</v>
      </c>
      <c r="AY34">
        <v>0</v>
      </c>
      <c r="AZ34">
        <v>1.55</v>
      </c>
      <c r="BA34">
        <v>2.56</v>
      </c>
      <c r="BB34">
        <v>0.35</v>
      </c>
      <c r="BC34">
        <v>1.57</v>
      </c>
      <c r="BD34">
        <v>1.87</v>
      </c>
      <c r="BE34">
        <v>-0.22</v>
      </c>
      <c r="BF34">
        <v>1.36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2.57</v>
      </c>
      <c r="AG35">
        <v>-0.2</v>
      </c>
      <c r="AH35">
        <v>2.09</v>
      </c>
      <c r="AI35">
        <v>2.79</v>
      </c>
      <c r="AJ35">
        <v>-0.45</v>
      </c>
      <c r="AK35">
        <v>2.2400000000000002</v>
      </c>
      <c r="AL35">
        <v>3.99</v>
      </c>
      <c r="AM35">
        <v>0.32</v>
      </c>
      <c r="AN35">
        <v>2.14</v>
      </c>
      <c r="AO35">
        <v>3.46</v>
      </c>
      <c r="AP35">
        <v>-0.52</v>
      </c>
      <c r="AQ35">
        <v>2.44</v>
      </c>
      <c r="AR35">
        <v>2.69</v>
      </c>
      <c r="AS35">
        <v>-0.24</v>
      </c>
      <c r="AT35">
        <v>2.2000000000000002</v>
      </c>
      <c r="AU35">
        <v>2</v>
      </c>
      <c r="AV35">
        <v>0.21</v>
      </c>
      <c r="AW35">
        <v>1.51</v>
      </c>
      <c r="AX35">
        <v>2.54</v>
      </c>
      <c r="AY35">
        <v>0.12</v>
      </c>
      <c r="AZ35">
        <v>1.52</v>
      </c>
      <c r="BA35">
        <v>2.8</v>
      </c>
      <c r="BB35">
        <v>0.4</v>
      </c>
      <c r="BC35">
        <v>1.48</v>
      </c>
      <c r="BD35">
        <v>1.66</v>
      </c>
      <c r="BE35">
        <v>-0.2</v>
      </c>
      <c r="BF35">
        <v>1.36</v>
      </c>
      <c r="BG35">
        <v>1.3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2.83</v>
      </c>
      <c r="AG36">
        <v>-0.1</v>
      </c>
      <c r="AH36">
        <v>2.13</v>
      </c>
      <c r="AI36">
        <v>3.04</v>
      </c>
      <c r="AJ36">
        <v>-0.42</v>
      </c>
      <c r="AK36">
        <v>2.29</v>
      </c>
      <c r="AL36">
        <v>4.2</v>
      </c>
      <c r="AM36">
        <v>0.34</v>
      </c>
      <c r="AN36">
        <v>2.21</v>
      </c>
      <c r="AO36">
        <v>3.72</v>
      </c>
      <c r="AP36">
        <v>-0.38</v>
      </c>
      <c r="AQ36">
        <v>2.5099999999999998</v>
      </c>
      <c r="AR36">
        <v>2.86</v>
      </c>
      <c r="AS36">
        <v>-0.11</v>
      </c>
      <c r="AT36">
        <v>2.21</v>
      </c>
      <c r="AU36">
        <v>2.29</v>
      </c>
      <c r="AV36">
        <v>0.41</v>
      </c>
      <c r="AW36">
        <v>1.62</v>
      </c>
      <c r="AX36">
        <v>2.83</v>
      </c>
      <c r="AY36">
        <v>0.23</v>
      </c>
      <c r="AZ36">
        <v>1.66</v>
      </c>
      <c r="BA36">
        <v>3.13</v>
      </c>
      <c r="BB36">
        <v>0.45</v>
      </c>
      <c r="BC36">
        <v>1.85</v>
      </c>
      <c r="BD36">
        <v>1.5</v>
      </c>
      <c r="BE36">
        <v>-0.21</v>
      </c>
      <c r="BF36">
        <v>1.58</v>
      </c>
      <c r="BG36">
        <v>1.1499999999999999</v>
      </c>
      <c r="BH36">
        <v>1.27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3.06</v>
      </c>
      <c r="AG37">
        <v>0</v>
      </c>
      <c r="AH37">
        <v>2.15</v>
      </c>
      <c r="AI37">
        <v>3.25</v>
      </c>
      <c r="AJ37">
        <v>-0.35</v>
      </c>
      <c r="AK37">
        <v>2.33</v>
      </c>
      <c r="AL37">
        <v>4.3600000000000003</v>
      </c>
      <c r="AM37">
        <v>0.33</v>
      </c>
      <c r="AN37">
        <v>2.27</v>
      </c>
      <c r="AO37">
        <v>3.95</v>
      </c>
      <c r="AP37">
        <v>-0.23</v>
      </c>
      <c r="AQ37">
        <v>2.5499999999999998</v>
      </c>
      <c r="AR37">
        <v>3.02</v>
      </c>
      <c r="AS37">
        <v>-0.05</v>
      </c>
      <c r="AT37">
        <v>2.21</v>
      </c>
      <c r="AU37">
        <v>2.58</v>
      </c>
      <c r="AV37">
        <v>0.51</v>
      </c>
      <c r="AW37">
        <v>1.74</v>
      </c>
      <c r="AX37">
        <v>3.15</v>
      </c>
      <c r="AY37">
        <v>0.31</v>
      </c>
      <c r="AZ37">
        <v>1.83</v>
      </c>
      <c r="BA37">
        <v>3.37</v>
      </c>
      <c r="BB37">
        <v>0.45</v>
      </c>
      <c r="BC37">
        <v>2.06</v>
      </c>
      <c r="BD37">
        <v>1.5</v>
      </c>
      <c r="BE37">
        <v>-0.05</v>
      </c>
      <c r="BF37">
        <v>1.79</v>
      </c>
      <c r="BG37">
        <v>1.04</v>
      </c>
      <c r="BH37">
        <v>1.0900000000000001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4.13</v>
      </c>
      <c r="AP38">
        <v>-0.18</v>
      </c>
      <c r="AQ38">
        <v>2.59</v>
      </c>
      <c r="AR38">
        <v>3.15</v>
      </c>
      <c r="AS38">
        <v>-7.0000000000000007E-2</v>
      </c>
      <c r="AT38">
        <v>2.21</v>
      </c>
      <c r="AU38">
        <v>2.85</v>
      </c>
      <c r="AV38">
        <v>0.57999999999999996</v>
      </c>
      <c r="AW38">
        <v>1.88</v>
      </c>
      <c r="AX38">
        <v>3.46</v>
      </c>
      <c r="AY38">
        <v>0.37</v>
      </c>
      <c r="AZ38">
        <v>1.87</v>
      </c>
      <c r="BA38">
        <v>3.59</v>
      </c>
      <c r="BB38">
        <v>0.43</v>
      </c>
      <c r="BC38">
        <v>2.11</v>
      </c>
      <c r="BD38">
        <v>1.55</v>
      </c>
      <c r="BE38">
        <v>0.16</v>
      </c>
      <c r="BF38">
        <v>1.97</v>
      </c>
      <c r="BG38">
        <v>1.04</v>
      </c>
      <c r="BH38">
        <v>0.99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4.28</v>
      </c>
      <c r="AP39">
        <v>-0.08</v>
      </c>
      <c r="AQ39">
        <v>2.59</v>
      </c>
      <c r="AR39">
        <v>3.27</v>
      </c>
      <c r="AS39">
        <v>-0.04</v>
      </c>
      <c r="AT39">
        <v>2.21</v>
      </c>
      <c r="AU39">
        <v>3.1</v>
      </c>
      <c r="AV39">
        <v>0.62</v>
      </c>
      <c r="AW39">
        <v>2.0099999999999998</v>
      </c>
      <c r="AX39">
        <v>3.77</v>
      </c>
      <c r="AY39">
        <v>0.42</v>
      </c>
      <c r="AZ39">
        <v>1.97</v>
      </c>
      <c r="BA39">
        <v>3.78</v>
      </c>
      <c r="BB39">
        <v>0.41</v>
      </c>
      <c r="BC39">
        <v>2.19</v>
      </c>
      <c r="BD39">
        <v>1.64</v>
      </c>
      <c r="BE39">
        <v>0.35</v>
      </c>
      <c r="BF39">
        <v>2.04</v>
      </c>
      <c r="BG39">
        <v>1.08</v>
      </c>
      <c r="BH39">
        <v>0.99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4.3899999999999997</v>
      </c>
      <c r="AP40">
        <v>-0.08</v>
      </c>
      <c r="AQ40">
        <v>2.61</v>
      </c>
      <c r="AR40">
        <v>3.39</v>
      </c>
      <c r="AS40">
        <v>0.03</v>
      </c>
      <c r="AT40">
        <v>2.2200000000000002</v>
      </c>
      <c r="AU40">
        <v>3.33</v>
      </c>
      <c r="AV40">
        <v>0.63</v>
      </c>
      <c r="AW40">
        <v>2.11</v>
      </c>
      <c r="AX40">
        <v>4.04</v>
      </c>
      <c r="AY40">
        <v>0.46</v>
      </c>
      <c r="AZ40">
        <v>2.08</v>
      </c>
      <c r="BA40">
        <v>3.93</v>
      </c>
      <c r="BB40">
        <v>0.37</v>
      </c>
      <c r="BC40">
        <v>2.2400000000000002</v>
      </c>
      <c r="BD40">
        <v>1.93</v>
      </c>
      <c r="BE40">
        <v>0.48</v>
      </c>
      <c r="BF40">
        <v>2.12</v>
      </c>
      <c r="BG40">
        <v>1.1299999999999999</v>
      </c>
      <c r="BH40">
        <v>1.1200000000000001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4.4800000000000004</v>
      </c>
      <c r="AP41">
        <v>-0.09</v>
      </c>
      <c r="AQ41">
        <v>2.6</v>
      </c>
      <c r="AR41">
        <v>3.52</v>
      </c>
      <c r="AS41">
        <v>0.06</v>
      </c>
      <c r="AT41">
        <v>2.23</v>
      </c>
      <c r="AU41">
        <v>3.53</v>
      </c>
      <c r="AV41">
        <v>0.62</v>
      </c>
      <c r="AW41">
        <v>2.19</v>
      </c>
      <c r="AX41">
        <v>4.29</v>
      </c>
      <c r="AY41">
        <v>0.48</v>
      </c>
      <c r="AZ41">
        <v>2.17</v>
      </c>
      <c r="BA41">
        <v>4.07</v>
      </c>
      <c r="BB41">
        <v>0.35</v>
      </c>
      <c r="BC41">
        <v>2.2999999999999998</v>
      </c>
      <c r="BD41">
        <v>2.21</v>
      </c>
      <c r="BE41">
        <v>0.61</v>
      </c>
      <c r="BF41">
        <v>2.19</v>
      </c>
      <c r="BG41">
        <v>1.25</v>
      </c>
      <c r="BH41">
        <v>1.33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4.47</v>
      </c>
      <c r="AY42">
        <v>0.42</v>
      </c>
      <c r="AZ42">
        <v>2.27</v>
      </c>
      <c r="BA42">
        <v>4.22</v>
      </c>
      <c r="BB42">
        <v>0.33</v>
      </c>
      <c r="BC42">
        <v>2.36</v>
      </c>
      <c r="BD42">
        <v>2.4700000000000002</v>
      </c>
      <c r="BE42">
        <v>0.7</v>
      </c>
      <c r="BF42">
        <v>2.27</v>
      </c>
      <c r="BG42">
        <v>1.38</v>
      </c>
      <c r="BH42">
        <v>1.6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4.5999999999999996</v>
      </c>
      <c r="AY43">
        <v>0.3</v>
      </c>
      <c r="AZ43">
        <v>2.34</v>
      </c>
      <c r="BA43">
        <v>4.3600000000000003</v>
      </c>
      <c r="BB43">
        <v>0.19</v>
      </c>
      <c r="BC43">
        <v>2.41</v>
      </c>
      <c r="BD43">
        <v>2.73</v>
      </c>
      <c r="BE43">
        <v>0.77</v>
      </c>
      <c r="BF43">
        <v>2.31</v>
      </c>
      <c r="BG43">
        <v>1.55</v>
      </c>
      <c r="BH43">
        <v>1.88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4.7</v>
      </c>
      <c r="AY44">
        <v>0.18</v>
      </c>
      <c r="AZ44">
        <v>2.42</v>
      </c>
      <c r="BA44">
        <v>4.4800000000000004</v>
      </c>
      <c r="BB44">
        <v>0.05</v>
      </c>
      <c r="BC44">
        <v>2.4500000000000002</v>
      </c>
      <c r="BD44">
        <v>3</v>
      </c>
      <c r="BE44">
        <v>0.81</v>
      </c>
      <c r="BF44">
        <v>2.37</v>
      </c>
      <c r="BG44">
        <v>1.89</v>
      </c>
      <c r="BH44">
        <v>2.2000000000000002</v>
      </c>
      <c r="BI44" s="32"/>
    </row>
    <row r="45" spans="1:85" x14ac:dyDescent="0.2">
      <c r="A45" s="1">
        <v>42004</v>
      </c>
      <c r="AX45">
        <v>4.75</v>
      </c>
      <c r="AY45">
        <v>0.01</v>
      </c>
      <c r="AZ45">
        <v>2.48</v>
      </c>
      <c r="BA45">
        <v>4.53</v>
      </c>
      <c r="BB45">
        <v>-0.11</v>
      </c>
      <c r="BC45">
        <v>2.4500000000000002</v>
      </c>
      <c r="BD45">
        <v>3.26</v>
      </c>
      <c r="BE45">
        <v>0.82</v>
      </c>
      <c r="BF45">
        <v>2.39</v>
      </c>
      <c r="BG45">
        <v>2.25</v>
      </c>
      <c r="BH45">
        <v>2.48</v>
      </c>
      <c r="BI45" s="32"/>
    </row>
    <row r="46" spans="1:85" x14ac:dyDescent="0.2">
      <c r="A46" s="1">
        <v>42094</v>
      </c>
      <c r="BG46">
        <v>2.52</v>
      </c>
      <c r="BH46">
        <v>2.7</v>
      </c>
      <c r="BI46" s="32"/>
      <c r="BP46" s="5"/>
    </row>
    <row r="47" spans="1:85" x14ac:dyDescent="0.2">
      <c r="A47" s="1">
        <v>42185</v>
      </c>
      <c r="BG47">
        <v>2.76</v>
      </c>
      <c r="BH47">
        <v>2.87</v>
      </c>
      <c r="BI47" s="32"/>
      <c r="BP47" s="5"/>
    </row>
    <row r="48" spans="1:85" x14ac:dyDescent="0.2">
      <c r="A48" s="1">
        <v>42277</v>
      </c>
      <c r="BG48">
        <v>2.96</v>
      </c>
      <c r="BH48">
        <v>3.01</v>
      </c>
      <c r="BI48" s="32"/>
      <c r="BP48" s="5"/>
    </row>
    <row r="49" spans="1:85" x14ac:dyDescent="0.2">
      <c r="A49" s="1">
        <v>42369</v>
      </c>
      <c r="BG49">
        <v>3.13</v>
      </c>
      <c r="BH49">
        <v>3.12</v>
      </c>
      <c r="BI49" s="32"/>
      <c r="BP49" s="5"/>
    </row>
    <row r="50" spans="1:85" x14ac:dyDescent="0.2">
      <c r="A50" s="1">
        <v>42460</v>
      </c>
      <c r="BI50" s="32"/>
      <c r="BP50" s="5"/>
    </row>
    <row r="51" spans="1:85" x14ac:dyDescent="0.2">
      <c r="A51" s="1">
        <v>42551</v>
      </c>
      <c r="BI51" s="32"/>
      <c r="BP51" s="5"/>
    </row>
    <row r="52" spans="1:85" x14ac:dyDescent="0.2">
      <c r="A52" s="1">
        <v>42643</v>
      </c>
      <c r="BI52" s="32"/>
      <c r="BP52" s="5"/>
    </row>
    <row r="53" spans="1:85" x14ac:dyDescent="0.2">
      <c r="A53" s="1">
        <v>42735</v>
      </c>
      <c r="BI53" s="32"/>
      <c r="BP53" s="5"/>
    </row>
    <row r="54" spans="1:85" x14ac:dyDescent="0.2">
      <c r="A54" s="1">
        <v>42825</v>
      </c>
      <c r="BI54" s="32"/>
      <c r="BP54" s="5"/>
    </row>
    <row r="55" spans="1:85" x14ac:dyDescent="0.2">
      <c r="A55" s="1">
        <v>42916</v>
      </c>
      <c r="BI55" s="32"/>
      <c r="BP55" s="6"/>
    </row>
    <row r="56" spans="1:85" x14ac:dyDescent="0.2">
      <c r="A56" s="1">
        <v>43008</v>
      </c>
      <c r="BI56" s="32"/>
      <c r="BP56" s="6"/>
    </row>
    <row r="57" spans="1:85" x14ac:dyDescent="0.2">
      <c r="A57" s="1">
        <v>43100</v>
      </c>
      <c r="BI57" s="32"/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321</v>
      </c>
      <c r="G60" t="s">
        <v>317</v>
      </c>
      <c r="K60" s="16" t="s">
        <v>314</v>
      </c>
      <c r="L60" s="16" t="s">
        <v>314</v>
      </c>
      <c r="P60" t="s">
        <v>317</v>
      </c>
      <c r="U60" t="s">
        <v>319</v>
      </c>
      <c r="AB60" s="17" t="s">
        <v>316</v>
      </c>
      <c r="AC60" t="s">
        <v>315</v>
      </c>
      <c r="AD60" t="s">
        <v>315</v>
      </c>
      <c r="AE60" t="s">
        <v>315</v>
      </c>
      <c r="AG60" t="s">
        <v>318</v>
      </c>
      <c r="AJ60" t="s">
        <v>318</v>
      </c>
      <c r="AL60" s="16" t="s">
        <v>314</v>
      </c>
      <c r="AM60" t="s">
        <v>318</v>
      </c>
      <c r="AN60" s="16" t="s">
        <v>314</v>
      </c>
      <c r="BG60" t="s">
        <v>441</v>
      </c>
      <c r="BH60" t="s">
        <v>441</v>
      </c>
      <c r="BI60" s="32"/>
    </row>
    <row r="61" spans="1:85" x14ac:dyDescent="0.2">
      <c r="AL61" t="s">
        <v>313</v>
      </c>
      <c r="AM61" s="16" t="s">
        <v>314</v>
      </c>
      <c r="AN61" t="s">
        <v>313</v>
      </c>
    </row>
    <row r="62" spans="1:85" x14ac:dyDescent="0.2">
      <c r="AM62" t="s">
        <v>313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topLeftCell="A10" zoomScale="70" zoomScaleNormal="70" workbookViewId="0">
      <pane xSplit="1" topLeftCell="B1" activePane="topRight" state="frozen"/>
      <selection pane="topRight" activeCell="F1" sqref="F1"/>
    </sheetView>
  </sheetViews>
  <sheetFormatPr defaultRowHeight="12.75" x14ac:dyDescent="0.2"/>
  <cols>
    <col min="1" max="1" width="11.140625" customWidth="1"/>
    <col min="61" max="61" width="9.140625" style="32"/>
  </cols>
  <sheetData>
    <row r="1" spans="1:85" ht="15" x14ac:dyDescent="0.25">
      <c r="A1" t="s">
        <v>0</v>
      </c>
      <c r="B1" t="s">
        <v>436</v>
      </c>
      <c r="C1" t="s">
        <v>395</v>
      </c>
      <c r="D1" t="s">
        <v>357</v>
      </c>
      <c r="E1" t="s">
        <v>434</v>
      </c>
      <c r="F1" t="s">
        <v>393</v>
      </c>
      <c r="G1" t="s">
        <v>355</v>
      </c>
      <c r="H1" t="s">
        <v>432</v>
      </c>
      <c r="I1" t="s">
        <v>391</v>
      </c>
      <c r="J1" t="s">
        <v>353</v>
      </c>
      <c r="K1" t="s">
        <v>439</v>
      </c>
      <c r="L1" t="s">
        <v>390</v>
      </c>
      <c r="M1" t="s">
        <v>352</v>
      </c>
      <c r="N1" t="s">
        <v>429</v>
      </c>
      <c r="O1" t="s">
        <v>387</v>
      </c>
      <c r="P1" t="s">
        <v>349</v>
      </c>
      <c r="Q1" t="s">
        <v>427</v>
      </c>
      <c r="R1" t="s">
        <v>385</v>
      </c>
      <c r="S1" t="s">
        <v>347</v>
      </c>
      <c r="T1" t="s">
        <v>425</v>
      </c>
      <c r="U1" t="s">
        <v>383</v>
      </c>
      <c r="V1" t="s">
        <v>345</v>
      </c>
      <c r="W1" t="s">
        <v>424</v>
      </c>
      <c r="X1" t="s">
        <v>382</v>
      </c>
      <c r="Y1" t="s">
        <v>344</v>
      </c>
      <c r="Z1" t="s">
        <v>422</v>
      </c>
      <c r="AA1" t="s">
        <v>380</v>
      </c>
      <c r="AB1" s="18" t="s">
        <v>342</v>
      </c>
      <c r="AC1" t="s">
        <v>419</v>
      </c>
      <c r="AD1" t="s">
        <v>378</v>
      </c>
      <c r="AE1" s="18" t="s">
        <v>339</v>
      </c>
      <c r="AF1" t="s">
        <v>417</v>
      </c>
      <c r="AG1" t="s">
        <v>376</v>
      </c>
      <c r="AH1" s="18" t="s">
        <v>337</v>
      </c>
      <c r="AI1" t="s">
        <v>415</v>
      </c>
      <c r="AJ1" t="s">
        <v>374</v>
      </c>
      <c r="AK1" s="18" t="s">
        <v>440</v>
      </c>
      <c r="AL1" t="s">
        <v>413</v>
      </c>
      <c r="AM1" t="s">
        <v>372</v>
      </c>
      <c r="AN1" s="18" t="s">
        <v>334</v>
      </c>
      <c r="AO1" t="s">
        <v>411</v>
      </c>
      <c r="AP1" t="s">
        <v>370</v>
      </c>
      <c r="AQ1" s="18" t="s">
        <v>332</v>
      </c>
      <c r="AR1" t="s">
        <v>409</v>
      </c>
      <c r="AS1" t="s">
        <v>368</v>
      </c>
      <c r="AT1" s="18" t="s">
        <v>330</v>
      </c>
      <c r="AU1" t="s">
        <v>407</v>
      </c>
      <c r="AV1" t="s">
        <v>366</v>
      </c>
      <c r="AW1" s="18" t="s">
        <v>328</v>
      </c>
      <c r="AX1" t="s">
        <v>405</v>
      </c>
      <c r="AY1" t="s">
        <v>364</v>
      </c>
      <c r="AZ1" s="18" t="s">
        <v>326</v>
      </c>
      <c r="BA1" t="s">
        <v>404</v>
      </c>
      <c r="BB1" t="s">
        <v>362</v>
      </c>
      <c r="BC1" s="18" t="s">
        <v>325</v>
      </c>
      <c r="BD1" t="s">
        <v>402</v>
      </c>
      <c r="BE1" t="s">
        <v>360</v>
      </c>
      <c r="BF1" s="18" t="s">
        <v>323</v>
      </c>
      <c r="BG1" t="s">
        <v>400</v>
      </c>
      <c r="BH1" t="s">
        <v>397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0.95</v>
      </c>
      <c r="D9" s="23">
        <v>1.4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1.36</v>
      </c>
      <c r="D10">
        <v>1.9</v>
      </c>
      <c r="E10" s="23">
        <v>2.2999999999999998</v>
      </c>
      <c r="F10" s="23">
        <v>0.82</v>
      </c>
      <c r="G10" s="23">
        <v>1.1399999999999999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3.7</v>
      </c>
      <c r="C11">
        <v>1.7</v>
      </c>
      <c r="D11">
        <v>2</v>
      </c>
      <c r="E11">
        <v>2.54</v>
      </c>
      <c r="F11">
        <v>1.21</v>
      </c>
      <c r="G11">
        <v>1.28</v>
      </c>
      <c r="H11" s="23">
        <v>2.59</v>
      </c>
      <c r="I11" s="23">
        <v>1.19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4</v>
      </c>
      <c r="C12">
        <v>1.51</v>
      </c>
      <c r="D12">
        <v>2.2000000000000002</v>
      </c>
      <c r="E12">
        <v>2.9</v>
      </c>
      <c r="F12">
        <v>1.51</v>
      </c>
      <c r="G12">
        <v>1.42</v>
      </c>
      <c r="H12">
        <v>2.88</v>
      </c>
      <c r="I12">
        <v>1.58</v>
      </c>
      <c r="J12">
        <v>1.03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4.3</v>
      </c>
      <c r="C13">
        <v>1.32</v>
      </c>
      <c r="D13">
        <v>2</v>
      </c>
      <c r="E13">
        <v>3.24</v>
      </c>
      <c r="F13">
        <v>1.74</v>
      </c>
      <c r="G13">
        <v>1.45</v>
      </c>
      <c r="H13">
        <v>3.32</v>
      </c>
      <c r="I13">
        <v>1.82</v>
      </c>
      <c r="J13">
        <v>1.23</v>
      </c>
      <c r="K13" s="23">
        <v>3.19</v>
      </c>
      <c r="L13" s="23">
        <v>2.42</v>
      </c>
      <c r="M13" s="23">
        <v>0.81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4.4000000000000004</v>
      </c>
      <c r="C14">
        <v>1.1100000000000001</v>
      </c>
      <c r="D14">
        <v>2.2000000000000002</v>
      </c>
      <c r="E14">
        <v>3.51</v>
      </c>
      <c r="F14">
        <v>1.82</v>
      </c>
      <c r="G14">
        <v>1.74</v>
      </c>
      <c r="H14">
        <v>3.68</v>
      </c>
      <c r="I14">
        <v>1.96</v>
      </c>
      <c r="J14">
        <v>1.39</v>
      </c>
      <c r="K14">
        <v>3.51</v>
      </c>
      <c r="L14">
        <v>3.17</v>
      </c>
      <c r="M14">
        <v>1.1499999999999999</v>
      </c>
      <c r="N14" s="23">
        <v>3.73</v>
      </c>
      <c r="O14" s="33" t="s">
        <v>442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4.4000000000000004</v>
      </c>
      <c r="C15">
        <v>0.93</v>
      </c>
      <c r="D15">
        <v>2.2999999999999998</v>
      </c>
      <c r="E15">
        <v>3.73</v>
      </c>
      <c r="F15">
        <v>1.87</v>
      </c>
      <c r="G15">
        <v>1.75</v>
      </c>
      <c r="H15">
        <v>3.99</v>
      </c>
      <c r="I15">
        <v>2.0099999999999998</v>
      </c>
      <c r="J15">
        <v>1.52</v>
      </c>
      <c r="K15">
        <v>4.33</v>
      </c>
      <c r="L15">
        <v>3.17</v>
      </c>
      <c r="M15">
        <v>1.36</v>
      </c>
      <c r="N15">
        <v>4.09</v>
      </c>
      <c r="O15">
        <v>2.84</v>
      </c>
      <c r="P15">
        <v>1.3</v>
      </c>
      <c r="Q15" s="23">
        <v>4.09</v>
      </c>
      <c r="R15" s="33" t="s">
        <v>442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4.5</v>
      </c>
      <c r="C16">
        <v>0.77</v>
      </c>
      <c r="D16">
        <v>2.2999999999999998</v>
      </c>
      <c r="E16">
        <v>3.91</v>
      </c>
      <c r="F16">
        <v>1.81</v>
      </c>
      <c r="G16">
        <v>1.84</v>
      </c>
      <c r="H16">
        <v>4.22</v>
      </c>
      <c r="I16">
        <v>1.95</v>
      </c>
      <c r="J16">
        <v>1.6</v>
      </c>
      <c r="K16">
        <v>4.99</v>
      </c>
      <c r="L16">
        <v>2.95</v>
      </c>
      <c r="M16">
        <v>1.66</v>
      </c>
      <c r="N16">
        <v>4.99</v>
      </c>
      <c r="O16">
        <v>2.88</v>
      </c>
      <c r="P16">
        <v>1.57</v>
      </c>
      <c r="Q16">
        <v>4.6399999999999997</v>
      </c>
      <c r="R16">
        <v>2.4300000000000002</v>
      </c>
      <c r="S16">
        <v>1.95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4.5</v>
      </c>
      <c r="C17">
        <v>0.65</v>
      </c>
      <c r="D17">
        <v>2.4</v>
      </c>
      <c r="E17">
        <v>4.09</v>
      </c>
      <c r="F17">
        <v>1.73</v>
      </c>
      <c r="G17">
        <v>1.98</v>
      </c>
      <c r="H17">
        <v>4.41</v>
      </c>
      <c r="I17">
        <v>1.84</v>
      </c>
      <c r="J17">
        <v>1.7</v>
      </c>
      <c r="K17">
        <v>5.5</v>
      </c>
      <c r="L17">
        <v>2.67</v>
      </c>
      <c r="M17">
        <v>1.95</v>
      </c>
      <c r="N17">
        <v>5.6</v>
      </c>
      <c r="O17">
        <v>2.7</v>
      </c>
      <c r="P17">
        <v>1.69</v>
      </c>
      <c r="Q17">
        <v>5.48</v>
      </c>
      <c r="R17">
        <v>2.4300000000000002</v>
      </c>
      <c r="S17">
        <v>2.0299999999999998</v>
      </c>
      <c r="T17" s="23">
        <v>5.05</v>
      </c>
      <c r="U17" s="23">
        <v>2.82</v>
      </c>
      <c r="V17" s="23">
        <v>1.82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4.5</v>
      </c>
      <c r="C18">
        <v>0.55000000000000004</v>
      </c>
      <c r="D18">
        <v>2.5</v>
      </c>
      <c r="E18">
        <v>4.24</v>
      </c>
      <c r="F18">
        <v>1.64</v>
      </c>
      <c r="G18">
        <v>2.33</v>
      </c>
      <c r="H18">
        <v>4.5599999999999996</v>
      </c>
      <c r="I18">
        <v>1.72</v>
      </c>
      <c r="J18">
        <v>2</v>
      </c>
      <c r="K18">
        <v>5.87</v>
      </c>
      <c r="L18">
        <v>2.35</v>
      </c>
      <c r="M18">
        <v>2.33</v>
      </c>
      <c r="N18">
        <v>5.93</v>
      </c>
      <c r="O18">
        <v>2.41</v>
      </c>
      <c r="P18">
        <v>1.85</v>
      </c>
      <c r="Q18">
        <v>6.09</v>
      </c>
      <c r="R18">
        <v>2.2799999999999998</v>
      </c>
      <c r="S18">
        <v>2.29</v>
      </c>
      <c r="T18">
        <v>5.49</v>
      </c>
      <c r="U18">
        <v>2.79</v>
      </c>
      <c r="V18">
        <v>2.1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4.5999999999999996</v>
      </c>
      <c r="C19">
        <v>0.47</v>
      </c>
      <c r="D19">
        <v>2.5</v>
      </c>
      <c r="E19">
        <v>4.4000000000000004</v>
      </c>
      <c r="F19">
        <v>1.54</v>
      </c>
      <c r="G19">
        <v>2.41</v>
      </c>
      <c r="H19">
        <v>4.71</v>
      </c>
      <c r="I19">
        <v>1.61</v>
      </c>
      <c r="J19">
        <v>2.25</v>
      </c>
      <c r="K19">
        <v>6.13</v>
      </c>
      <c r="L19">
        <v>2.0099999999999998</v>
      </c>
      <c r="M19">
        <v>2.54</v>
      </c>
      <c r="N19">
        <v>6.09</v>
      </c>
      <c r="O19">
        <v>2.12</v>
      </c>
      <c r="P19">
        <v>1.97</v>
      </c>
      <c r="Q19">
        <v>6.45</v>
      </c>
      <c r="R19">
        <v>1.97</v>
      </c>
      <c r="S19">
        <v>2.37</v>
      </c>
      <c r="T19">
        <v>6.03</v>
      </c>
      <c r="U19">
        <v>2.44</v>
      </c>
      <c r="V19">
        <v>2.27</v>
      </c>
      <c r="W19">
        <v>5.54</v>
      </c>
      <c r="X19">
        <v>2.79</v>
      </c>
      <c r="Y19">
        <v>2.5499999999999998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4.7</v>
      </c>
      <c r="C20">
        <v>0.41</v>
      </c>
      <c r="D20">
        <v>2.6</v>
      </c>
      <c r="E20">
        <v>4.54</v>
      </c>
      <c r="F20">
        <v>1.44</v>
      </c>
      <c r="G20">
        <v>2.44</v>
      </c>
      <c r="H20">
        <v>4.84</v>
      </c>
      <c r="I20">
        <v>1.49</v>
      </c>
      <c r="J20">
        <v>2.27</v>
      </c>
      <c r="K20">
        <v>6.29</v>
      </c>
      <c r="L20">
        <v>1.67</v>
      </c>
      <c r="M20">
        <v>2.72</v>
      </c>
      <c r="N20">
        <v>6.14</v>
      </c>
      <c r="O20">
        <v>1.82</v>
      </c>
      <c r="P20">
        <v>2.06</v>
      </c>
      <c r="Q20">
        <v>6.63</v>
      </c>
      <c r="R20">
        <v>1.64</v>
      </c>
      <c r="S20">
        <v>2.35</v>
      </c>
      <c r="T20">
        <v>6.2</v>
      </c>
      <c r="U20">
        <v>2.0099999999999998</v>
      </c>
      <c r="V20">
        <v>2.2799999999999998</v>
      </c>
      <c r="W20">
        <v>6.26</v>
      </c>
      <c r="X20">
        <v>2.34</v>
      </c>
      <c r="Y20">
        <v>2.63</v>
      </c>
      <c r="Z20">
        <v>5.85</v>
      </c>
      <c r="AA20">
        <v>2.34</v>
      </c>
      <c r="AB20">
        <v>3.51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4.7</v>
      </c>
      <c r="C21">
        <v>0.37</v>
      </c>
      <c r="D21">
        <v>2.7</v>
      </c>
      <c r="E21">
        <v>4.67</v>
      </c>
      <c r="F21">
        <v>1.33</v>
      </c>
      <c r="G21">
        <v>2.5099999999999998</v>
      </c>
      <c r="H21">
        <v>4.96</v>
      </c>
      <c r="I21">
        <v>1.37</v>
      </c>
      <c r="J21">
        <v>2.2999999999999998</v>
      </c>
      <c r="K21">
        <v>6.37</v>
      </c>
      <c r="L21">
        <v>1.35</v>
      </c>
      <c r="M21">
        <v>2.79</v>
      </c>
      <c r="N21">
        <v>6.1</v>
      </c>
      <c r="O21">
        <v>1.55</v>
      </c>
      <c r="P21">
        <v>2.08</v>
      </c>
      <c r="Q21">
        <v>6.59</v>
      </c>
      <c r="R21">
        <v>1.33</v>
      </c>
      <c r="S21">
        <v>2.4</v>
      </c>
      <c r="T21">
        <v>6.25</v>
      </c>
      <c r="U21">
        <v>1.61</v>
      </c>
      <c r="V21">
        <v>2.2400000000000002</v>
      </c>
      <c r="W21">
        <v>6.32</v>
      </c>
      <c r="X21">
        <v>1.73</v>
      </c>
      <c r="Y21">
        <v>2.57</v>
      </c>
      <c r="Z21">
        <v>6.47</v>
      </c>
      <c r="AA21">
        <v>1.8</v>
      </c>
      <c r="AB21">
        <v>3.55</v>
      </c>
      <c r="AC21" s="33" t="s">
        <v>442</v>
      </c>
      <c r="AD21" s="33" t="s">
        <v>442</v>
      </c>
      <c r="AE21" s="33" t="s">
        <v>442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4.78</v>
      </c>
      <c r="F22">
        <v>1.22</v>
      </c>
      <c r="G22">
        <v>2.58</v>
      </c>
      <c r="H22">
        <v>5.0599999999999996</v>
      </c>
      <c r="I22">
        <v>1.26</v>
      </c>
      <c r="J22">
        <v>2.4700000000000002</v>
      </c>
      <c r="K22">
        <v>6.39</v>
      </c>
      <c r="L22">
        <v>1.04</v>
      </c>
      <c r="M22">
        <v>2.82</v>
      </c>
      <c r="N22">
        <v>6.04</v>
      </c>
      <c r="O22">
        <v>1.31</v>
      </c>
      <c r="P22">
        <v>2.25</v>
      </c>
      <c r="Q22">
        <v>6.5</v>
      </c>
      <c r="R22">
        <v>1.04</v>
      </c>
      <c r="S22">
        <v>2.56</v>
      </c>
      <c r="T22">
        <v>6.15</v>
      </c>
      <c r="U22">
        <v>1.26</v>
      </c>
      <c r="V22">
        <v>2.38</v>
      </c>
      <c r="W22">
        <v>6.33</v>
      </c>
      <c r="X22">
        <v>1.3</v>
      </c>
      <c r="Y22">
        <v>2.57</v>
      </c>
      <c r="Z22">
        <v>6.59</v>
      </c>
      <c r="AA22">
        <v>1.38</v>
      </c>
      <c r="AB22">
        <v>3.45</v>
      </c>
      <c r="AC22">
        <v>4.5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4.8899999999999997</v>
      </c>
      <c r="F23">
        <v>1.1100000000000001</v>
      </c>
      <c r="G23">
        <v>2.61</v>
      </c>
      <c r="H23">
        <v>5.16</v>
      </c>
      <c r="I23">
        <v>1.1599999999999999</v>
      </c>
      <c r="J23">
        <v>2.5499999999999998</v>
      </c>
      <c r="K23">
        <v>6.36</v>
      </c>
      <c r="L23">
        <v>0.76</v>
      </c>
      <c r="M23">
        <v>2.87</v>
      </c>
      <c r="N23">
        <v>5.94</v>
      </c>
      <c r="O23">
        <v>1.0900000000000001</v>
      </c>
      <c r="P23">
        <v>2.3199999999999998</v>
      </c>
      <c r="Q23">
        <v>6.39</v>
      </c>
      <c r="R23">
        <v>0.8</v>
      </c>
      <c r="S23">
        <v>2.56</v>
      </c>
      <c r="T23">
        <v>6</v>
      </c>
      <c r="U23">
        <v>0.97</v>
      </c>
      <c r="V23">
        <v>2.38</v>
      </c>
      <c r="W23">
        <v>6.22</v>
      </c>
      <c r="X23">
        <v>1</v>
      </c>
      <c r="Y23">
        <v>2.5099999999999998</v>
      </c>
      <c r="Z23">
        <v>6.71</v>
      </c>
      <c r="AA23">
        <v>0.95</v>
      </c>
      <c r="AB23">
        <v>3.36</v>
      </c>
      <c r="AC23">
        <v>4.57</v>
      </c>
      <c r="AD23">
        <v>-0.28000000000000003</v>
      </c>
      <c r="AE23">
        <v>3.25</v>
      </c>
      <c r="AF23">
        <v>2.11</v>
      </c>
      <c r="AG23">
        <v>-0.96</v>
      </c>
      <c r="AH23">
        <v>2.68</v>
      </c>
      <c r="AI23" s="23">
        <v>1.66</v>
      </c>
      <c r="AJ23" s="23">
        <v>-0.9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4.9800000000000004</v>
      </c>
      <c r="F24">
        <v>1.01</v>
      </c>
      <c r="G24">
        <v>2.64</v>
      </c>
      <c r="H24">
        <v>5.27</v>
      </c>
      <c r="I24">
        <v>1.07</v>
      </c>
      <c r="J24">
        <v>2.58</v>
      </c>
      <c r="K24">
        <v>6.29</v>
      </c>
      <c r="L24">
        <v>0.5</v>
      </c>
      <c r="M24">
        <v>2.9</v>
      </c>
      <c r="N24">
        <v>5.83</v>
      </c>
      <c r="O24">
        <v>0.9</v>
      </c>
      <c r="P24">
        <v>2.4300000000000002</v>
      </c>
      <c r="Q24">
        <v>6.23</v>
      </c>
      <c r="R24">
        <v>0.59</v>
      </c>
      <c r="S24">
        <v>2.62</v>
      </c>
      <c r="T24">
        <v>5.84</v>
      </c>
      <c r="U24">
        <v>0.74</v>
      </c>
      <c r="V24">
        <v>2.5</v>
      </c>
      <c r="W24">
        <v>6</v>
      </c>
      <c r="X24">
        <v>0.72</v>
      </c>
      <c r="Y24">
        <v>2.57</v>
      </c>
      <c r="Z24">
        <v>6.69</v>
      </c>
      <c r="AA24">
        <v>0.56000000000000005</v>
      </c>
      <c r="AB24">
        <v>3.25</v>
      </c>
      <c r="AC24">
        <v>4.63</v>
      </c>
      <c r="AD24">
        <v>-0.34</v>
      </c>
      <c r="AE24">
        <v>3.19</v>
      </c>
      <c r="AF24">
        <v>1.83</v>
      </c>
      <c r="AG24">
        <v>-1.29</v>
      </c>
      <c r="AH24">
        <v>2.25</v>
      </c>
      <c r="AI24">
        <v>1.27</v>
      </c>
      <c r="AJ24">
        <v>-1.23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5.0599999999999996</v>
      </c>
      <c r="F25">
        <v>0.92</v>
      </c>
      <c r="G25">
        <v>2.66</v>
      </c>
      <c r="H25">
        <v>5.37</v>
      </c>
      <c r="I25">
        <v>0.99</v>
      </c>
      <c r="J25">
        <v>2.63</v>
      </c>
      <c r="K25">
        <v>6.21</v>
      </c>
      <c r="L25">
        <v>0.28000000000000003</v>
      </c>
      <c r="M25">
        <v>2.9</v>
      </c>
      <c r="N25">
        <v>5.71</v>
      </c>
      <c r="O25">
        <v>0.75</v>
      </c>
      <c r="P25">
        <v>2.4900000000000002</v>
      </c>
      <c r="Q25">
        <v>6.05</v>
      </c>
      <c r="R25">
        <v>0.43</v>
      </c>
      <c r="S25">
        <v>2.64</v>
      </c>
      <c r="T25">
        <v>5.68</v>
      </c>
      <c r="U25">
        <v>0.56000000000000005</v>
      </c>
      <c r="V25">
        <v>2.5099999999999998</v>
      </c>
      <c r="W25">
        <v>5.73</v>
      </c>
      <c r="X25">
        <v>0.51</v>
      </c>
      <c r="Y25">
        <v>2.63</v>
      </c>
      <c r="Z25">
        <v>6.51</v>
      </c>
      <c r="AA25">
        <v>0.27</v>
      </c>
      <c r="AB25">
        <v>3.18</v>
      </c>
      <c r="AC25">
        <v>4.68</v>
      </c>
      <c r="AD25">
        <v>-0.3</v>
      </c>
      <c r="AE25">
        <v>3.09</v>
      </c>
      <c r="AF25">
        <v>1.78</v>
      </c>
      <c r="AG25">
        <v>-1.37</v>
      </c>
      <c r="AH25">
        <v>2.02</v>
      </c>
      <c r="AI25">
        <v>1.72</v>
      </c>
      <c r="AJ25">
        <v>-1.18</v>
      </c>
      <c r="AK25">
        <v>2</v>
      </c>
      <c r="AL25" s="23">
        <v>1.47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5.59</v>
      </c>
      <c r="O26">
        <v>0.62</v>
      </c>
      <c r="P26">
        <v>2.6</v>
      </c>
      <c r="Q26">
        <v>5.88</v>
      </c>
      <c r="R26">
        <v>0.3</v>
      </c>
      <c r="S26">
        <v>2.72</v>
      </c>
      <c r="T26">
        <v>5.53</v>
      </c>
      <c r="U26">
        <v>0.42</v>
      </c>
      <c r="V26">
        <v>2.68</v>
      </c>
      <c r="W26">
        <v>5.48</v>
      </c>
      <c r="X26">
        <v>0.32</v>
      </c>
      <c r="Y26">
        <v>2.69</v>
      </c>
      <c r="Z26">
        <v>6.27</v>
      </c>
      <c r="AA26">
        <v>0.08</v>
      </c>
      <c r="AB26">
        <v>3.12</v>
      </c>
      <c r="AC26">
        <v>4.72</v>
      </c>
      <c r="AD26">
        <v>-0.2</v>
      </c>
      <c r="AE26">
        <v>3</v>
      </c>
      <c r="AF26">
        <v>1.9</v>
      </c>
      <c r="AG26">
        <v>-1.44</v>
      </c>
      <c r="AH26">
        <v>1.78</v>
      </c>
      <c r="AI26">
        <v>2.02</v>
      </c>
      <c r="AJ26">
        <v>-1.0900000000000001</v>
      </c>
      <c r="AK26">
        <v>1.7</v>
      </c>
      <c r="AL26">
        <v>1.93</v>
      </c>
      <c r="AM26">
        <v>-0.66</v>
      </c>
      <c r="AN26">
        <v>1.92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5.49</v>
      </c>
      <c r="O27">
        <v>0.51</v>
      </c>
      <c r="P27">
        <v>2.65</v>
      </c>
      <c r="Q27">
        <v>5.7</v>
      </c>
      <c r="R27">
        <v>0.2</v>
      </c>
      <c r="S27">
        <v>2.71</v>
      </c>
      <c r="T27">
        <v>5.4</v>
      </c>
      <c r="U27">
        <v>0.32</v>
      </c>
      <c r="V27">
        <v>2.7</v>
      </c>
      <c r="W27">
        <v>5.28</v>
      </c>
      <c r="X27">
        <v>0.18</v>
      </c>
      <c r="Y27">
        <v>2.72</v>
      </c>
      <c r="Z27">
        <v>6.02</v>
      </c>
      <c r="AA27">
        <v>-0.04</v>
      </c>
      <c r="AB27">
        <v>3</v>
      </c>
      <c r="AC27">
        <v>4.76</v>
      </c>
      <c r="AD27">
        <v>-0.1</v>
      </c>
      <c r="AE27">
        <v>2.88</v>
      </c>
      <c r="AF27">
        <v>2.16</v>
      </c>
      <c r="AG27">
        <v>-1.29</v>
      </c>
      <c r="AH27">
        <v>1.77</v>
      </c>
      <c r="AI27">
        <v>2.42</v>
      </c>
      <c r="AJ27">
        <v>-0.94</v>
      </c>
      <c r="AK27">
        <v>1.83</v>
      </c>
      <c r="AL27">
        <v>2.34</v>
      </c>
      <c r="AM27">
        <v>-0.4</v>
      </c>
      <c r="AN27">
        <v>1.48</v>
      </c>
      <c r="AO27">
        <v>1.9</v>
      </c>
      <c r="AP27">
        <v>-0.63</v>
      </c>
      <c r="AQ27">
        <v>1.73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5.4</v>
      </c>
      <c r="O28">
        <v>0.43</v>
      </c>
      <c r="P28">
        <v>2.66</v>
      </c>
      <c r="Q28">
        <v>5.53</v>
      </c>
      <c r="R28">
        <v>0.13</v>
      </c>
      <c r="S28">
        <v>2.7</v>
      </c>
      <c r="T28">
        <v>5.28</v>
      </c>
      <c r="U28">
        <v>0.25</v>
      </c>
      <c r="V28">
        <v>2.73</v>
      </c>
      <c r="W28">
        <v>5.12</v>
      </c>
      <c r="X28">
        <v>0.08</v>
      </c>
      <c r="Y28">
        <v>2.8</v>
      </c>
      <c r="Z28">
        <v>5.8</v>
      </c>
      <c r="AA28">
        <v>-0.12</v>
      </c>
      <c r="AB28">
        <v>2.89</v>
      </c>
      <c r="AC28">
        <v>4.79</v>
      </c>
      <c r="AD28">
        <v>-0.03</v>
      </c>
      <c r="AE28">
        <v>2.79</v>
      </c>
      <c r="AF28">
        <v>2.5299999999999998</v>
      </c>
      <c r="AG28">
        <v>-0.98</v>
      </c>
      <c r="AH28">
        <v>1.86</v>
      </c>
      <c r="AI28">
        <v>2.81</v>
      </c>
      <c r="AJ28">
        <v>-0.76</v>
      </c>
      <c r="AK28">
        <v>1.91</v>
      </c>
      <c r="AL28">
        <v>2.73</v>
      </c>
      <c r="AM28">
        <v>-0.18</v>
      </c>
      <c r="AN28">
        <v>1.87</v>
      </c>
      <c r="AO28">
        <v>2.16</v>
      </c>
      <c r="AP28">
        <v>0.18</v>
      </c>
      <c r="AQ28">
        <v>1.74</v>
      </c>
      <c r="AR28">
        <v>2.0099999999999998</v>
      </c>
      <c r="AS28">
        <v>0</v>
      </c>
      <c r="AT28">
        <v>1.75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5.32</v>
      </c>
      <c r="O29">
        <v>0.36</v>
      </c>
      <c r="P29">
        <v>2.66</v>
      </c>
      <c r="Q29">
        <v>5.38</v>
      </c>
      <c r="R29">
        <v>0.08</v>
      </c>
      <c r="S29">
        <v>2.67</v>
      </c>
      <c r="T29">
        <v>5.18</v>
      </c>
      <c r="U29">
        <v>0.19</v>
      </c>
      <c r="V29">
        <v>2.72</v>
      </c>
      <c r="W29">
        <v>5.0199999999999996</v>
      </c>
      <c r="X29">
        <v>0.02</v>
      </c>
      <c r="Y29">
        <v>2.84</v>
      </c>
      <c r="Z29">
        <v>5.6</v>
      </c>
      <c r="AA29">
        <v>-0.13</v>
      </c>
      <c r="AB29">
        <v>2.83</v>
      </c>
      <c r="AC29">
        <v>4.82</v>
      </c>
      <c r="AD29">
        <v>0.01</v>
      </c>
      <c r="AE29">
        <v>2.69</v>
      </c>
      <c r="AF29">
        <v>2.97</v>
      </c>
      <c r="AG29">
        <v>-0.63</v>
      </c>
      <c r="AH29">
        <v>1.97</v>
      </c>
      <c r="AI29">
        <v>3.16</v>
      </c>
      <c r="AJ29">
        <v>-0.62</v>
      </c>
      <c r="AK29">
        <v>2.02</v>
      </c>
      <c r="AL29">
        <v>3.07</v>
      </c>
      <c r="AM29">
        <v>-0.01</v>
      </c>
      <c r="AN29">
        <v>1.9</v>
      </c>
      <c r="AO29">
        <v>2.61</v>
      </c>
      <c r="AP29">
        <v>0.91</v>
      </c>
      <c r="AQ29">
        <v>1.71</v>
      </c>
      <c r="AR29">
        <v>2.17</v>
      </c>
      <c r="AS29">
        <v>0.18</v>
      </c>
      <c r="AT29">
        <v>1.7</v>
      </c>
      <c r="AU29" s="23">
        <v>2</v>
      </c>
      <c r="AV29" s="23">
        <v>-0.45</v>
      </c>
      <c r="AW29" s="23">
        <v>1.41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4.95</v>
      </c>
      <c r="X30">
        <v>-0.02</v>
      </c>
      <c r="Y30">
        <v>2.86</v>
      </c>
      <c r="Z30">
        <v>5.44</v>
      </c>
      <c r="AA30">
        <v>-0.15</v>
      </c>
      <c r="AB30">
        <v>2.78</v>
      </c>
      <c r="AC30">
        <v>4.84</v>
      </c>
      <c r="AD30">
        <v>0</v>
      </c>
      <c r="AE30">
        <v>2.63</v>
      </c>
      <c r="AF30">
        <v>3.41</v>
      </c>
      <c r="AG30">
        <v>-0.31</v>
      </c>
      <c r="AH30">
        <v>2.09</v>
      </c>
      <c r="AI30">
        <v>3.56</v>
      </c>
      <c r="AJ30">
        <v>-0.42</v>
      </c>
      <c r="AK30">
        <v>2.12</v>
      </c>
      <c r="AL30">
        <v>3.52</v>
      </c>
      <c r="AM30">
        <v>0.1</v>
      </c>
      <c r="AN30">
        <v>1.98</v>
      </c>
      <c r="AO30">
        <v>3.09</v>
      </c>
      <c r="AP30">
        <v>0.96</v>
      </c>
      <c r="AQ30">
        <v>1.8</v>
      </c>
      <c r="AR30">
        <v>2.4500000000000002</v>
      </c>
      <c r="AS30">
        <v>0.17</v>
      </c>
      <c r="AT30">
        <v>1.75</v>
      </c>
      <c r="AU30">
        <v>2</v>
      </c>
      <c r="AV30">
        <v>-0.31</v>
      </c>
      <c r="AW30">
        <v>1.45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4.9000000000000004</v>
      </c>
      <c r="X31">
        <v>-0.05</v>
      </c>
      <c r="Y31">
        <v>2.84</v>
      </c>
      <c r="Z31">
        <v>5.31</v>
      </c>
      <c r="AA31">
        <v>-0.15</v>
      </c>
      <c r="AB31">
        <v>2.71</v>
      </c>
      <c r="AC31">
        <v>4.8499999999999996</v>
      </c>
      <c r="AD31">
        <v>0</v>
      </c>
      <c r="AE31">
        <v>2.56</v>
      </c>
      <c r="AF31">
        <v>3.79</v>
      </c>
      <c r="AG31">
        <v>-0.12</v>
      </c>
      <c r="AH31">
        <v>2.21</v>
      </c>
      <c r="AI31">
        <v>3.93</v>
      </c>
      <c r="AJ31">
        <v>-0.19</v>
      </c>
      <c r="AK31">
        <v>2.2200000000000002</v>
      </c>
      <c r="AL31">
        <v>3.92</v>
      </c>
      <c r="AM31">
        <v>0.1</v>
      </c>
      <c r="AN31">
        <v>2.08</v>
      </c>
      <c r="AO31">
        <v>3.48</v>
      </c>
      <c r="AP31">
        <v>0.61</v>
      </c>
      <c r="AQ31">
        <v>2.02</v>
      </c>
      <c r="AR31">
        <v>2.71</v>
      </c>
      <c r="AS31">
        <v>0.12</v>
      </c>
      <c r="AT31">
        <v>2.0099999999999998</v>
      </c>
      <c r="AU31">
        <v>2.1800000000000002</v>
      </c>
      <c r="AV31">
        <v>-0.15</v>
      </c>
      <c r="AW31">
        <v>1.67</v>
      </c>
      <c r="AX31">
        <v>2.12</v>
      </c>
      <c r="AY31">
        <v>-0.22</v>
      </c>
      <c r="AZ31">
        <v>1.2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4.92</v>
      </c>
      <c r="X32">
        <v>-0.05</v>
      </c>
      <c r="Y32">
        <v>2.82</v>
      </c>
      <c r="Z32">
        <v>5.21</v>
      </c>
      <c r="AA32">
        <v>-0.15</v>
      </c>
      <c r="AB32">
        <v>2.65</v>
      </c>
      <c r="AC32">
        <v>4.87</v>
      </c>
      <c r="AD32">
        <v>0</v>
      </c>
      <c r="AE32">
        <v>2.52</v>
      </c>
      <c r="AF32">
        <v>4.1100000000000003</v>
      </c>
      <c r="AG32">
        <v>-0.03</v>
      </c>
      <c r="AH32">
        <v>2.3199999999999998</v>
      </c>
      <c r="AI32">
        <v>4.25</v>
      </c>
      <c r="AJ32">
        <v>-0.08</v>
      </c>
      <c r="AK32">
        <v>2.34</v>
      </c>
      <c r="AL32">
        <v>4.22</v>
      </c>
      <c r="AM32">
        <v>0.06</v>
      </c>
      <c r="AN32">
        <v>2.19</v>
      </c>
      <c r="AO32">
        <v>3.79</v>
      </c>
      <c r="AP32">
        <v>0.41</v>
      </c>
      <c r="AQ32">
        <v>2.23</v>
      </c>
      <c r="AR32">
        <v>2.95</v>
      </c>
      <c r="AS32">
        <v>0.05</v>
      </c>
      <c r="AT32">
        <v>2.23</v>
      </c>
      <c r="AU32">
        <v>2.46</v>
      </c>
      <c r="AV32">
        <v>-0.05</v>
      </c>
      <c r="AW32">
        <v>1.96</v>
      </c>
      <c r="AX32">
        <v>2.42</v>
      </c>
      <c r="AY32">
        <v>0.09</v>
      </c>
      <c r="AZ32">
        <v>1.49</v>
      </c>
      <c r="BA32">
        <v>2.5</v>
      </c>
      <c r="BB32">
        <v>0.6</v>
      </c>
      <c r="BC32">
        <v>1.49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4.9000000000000004</v>
      </c>
      <c r="X33">
        <v>-0.06</v>
      </c>
      <c r="Y33">
        <v>2.76</v>
      </c>
      <c r="Z33">
        <v>5.19</v>
      </c>
      <c r="AA33">
        <v>-0.15</v>
      </c>
      <c r="AB33">
        <v>2.62</v>
      </c>
      <c r="AC33">
        <v>4.88</v>
      </c>
      <c r="AD33">
        <v>0</v>
      </c>
      <c r="AE33">
        <v>2.4900000000000002</v>
      </c>
      <c r="AF33">
        <v>4.3600000000000003</v>
      </c>
      <c r="AG33">
        <v>0</v>
      </c>
      <c r="AH33">
        <v>2.42</v>
      </c>
      <c r="AI33">
        <v>4.5199999999999996</v>
      </c>
      <c r="AJ33">
        <v>0.05</v>
      </c>
      <c r="AK33">
        <v>2.44</v>
      </c>
      <c r="AL33">
        <v>4.4400000000000004</v>
      </c>
      <c r="AM33">
        <v>0.01</v>
      </c>
      <c r="AN33">
        <v>2.2999999999999998</v>
      </c>
      <c r="AO33">
        <v>4.0599999999999996</v>
      </c>
      <c r="AP33">
        <v>0.19</v>
      </c>
      <c r="AQ33">
        <v>2.39</v>
      </c>
      <c r="AR33">
        <v>3.18</v>
      </c>
      <c r="AS33">
        <v>0.08</v>
      </c>
      <c r="AT33">
        <v>2.33</v>
      </c>
      <c r="AU33">
        <v>2.83</v>
      </c>
      <c r="AV33">
        <v>0.02</v>
      </c>
      <c r="AW33">
        <v>2.13</v>
      </c>
      <c r="AX33">
        <v>2.77</v>
      </c>
      <c r="AY33">
        <v>0.16</v>
      </c>
      <c r="AZ33">
        <v>1.61</v>
      </c>
      <c r="BA33">
        <v>3</v>
      </c>
      <c r="BB33">
        <v>0.9</v>
      </c>
      <c r="BC33">
        <v>1.58</v>
      </c>
      <c r="BD33" s="23">
        <v>2.27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4.59</v>
      </c>
      <c r="AG34">
        <v>0</v>
      </c>
      <c r="AH34">
        <v>2.5099999999999998</v>
      </c>
      <c r="AI34">
        <v>4.82</v>
      </c>
      <c r="AJ34">
        <v>0.15</v>
      </c>
      <c r="AK34">
        <v>2.54</v>
      </c>
      <c r="AL34">
        <v>4.6399999999999997</v>
      </c>
      <c r="AM34">
        <v>-0.01</v>
      </c>
      <c r="AN34">
        <v>2.42</v>
      </c>
      <c r="AO34">
        <v>4.2699999999999996</v>
      </c>
      <c r="AP34">
        <v>-0.02</v>
      </c>
      <c r="AQ34">
        <v>2.39</v>
      </c>
      <c r="AR34">
        <v>3.37</v>
      </c>
      <c r="AS34">
        <v>7.0000000000000007E-2</v>
      </c>
      <c r="AT34">
        <v>2.42</v>
      </c>
      <c r="AU34">
        <v>3.2</v>
      </c>
      <c r="AV34">
        <v>0.06</v>
      </c>
      <c r="AW34">
        <v>2.1800000000000002</v>
      </c>
      <c r="AX34">
        <v>3.22</v>
      </c>
      <c r="AY34">
        <v>0.44</v>
      </c>
      <c r="AZ34">
        <v>1.87</v>
      </c>
      <c r="BA34">
        <v>3.38</v>
      </c>
      <c r="BB34">
        <v>1</v>
      </c>
      <c r="BC34">
        <v>1.84</v>
      </c>
      <c r="BD34">
        <v>2.4</v>
      </c>
      <c r="BE34">
        <v>0.19</v>
      </c>
      <c r="BF34">
        <v>1.46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4.76</v>
      </c>
      <c r="AG35">
        <v>0</v>
      </c>
      <c r="AH35">
        <v>2.57</v>
      </c>
      <c r="AI35">
        <v>5.05</v>
      </c>
      <c r="AJ35">
        <v>0.21</v>
      </c>
      <c r="AK35">
        <v>2.61</v>
      </c>
      <c r="AL35">
        <v>4.8099999999999996</v>
      </c>
      <c r="AM35">
        <v>-0.04</v>
      </c>
      <c r="AN35">
        <v>2.5</v>
      </c>
      <c r="AO35">
        <v>4.45</v>
      </c>
      <c r="AP35">
        <v>-0.08</v>
      </c>
      <c r="AQ35">
        <v>2.4900000000000002</v>
      </c>
      <c r="AR35">
        <v>3.55</v>
      </c>
      <c r="AS35">
        <v>0.12</v>
      </c>
      <c r="AT35">
        <v>2.4300000000000002</v>
      </c>
      <c r="AU35">
        <v>3.58</v>
      </c>
      <c r="AV35">
        <v>0.08</v>
      </c>
      <c r="AW35">
        <v>2.23</v>
      </c>
      <c r="AX35">
        <v>3.66</v>
      </c>
      <c r="AY35">
        <v>0.68</v>
      </c>
      <c r="AZ35">
        <v>2.06</v>
      </c>
      <c r="BA35">
        <v>3.76</v>
      </c>
      <c r="BB35">
        <v>1.1000000000000001</v>
      </c>
      <c r="BC35">
        <v>1.8</v>
      </c>
      <c r="BD35">
        <v>2.57</v>
      </c>
      <c r="BE35">
        <v>0.43</v>
      </c>
      <c r="BF35">
        <v>1.58</v>
      </c>
      <c r="BG35">
        <v>1.7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4.8499999999999996</v>
      </c>
      <c r="AG36">
        <v>0</v>
      </c>
      <c r="AH36">
        <v>2.63</v>
      </c>
      <c r="AI36">
        <v>5.22</v>
      </c>
      <c r="AJ36">
        <v>0.21</v>
      </c>
      <c r="AK36">
        <v>2.68</v>
      </c>
      <c r="AL36">
        <v>4.93</v>
      </c>
      <c r="AM36">
        <v>-0.04</v>
      </c>
      <c r="AN36">
        <v>2.58</v>
      </c>
      <c r="AO36">
        <v>4.5999999999999996</v>
      </c>
      <c r="AP36">
        <v>-0.15</v>
      </c>
      <c r="AQ36">
        <v>2.58</v>
      </c>
      <c r="AR36">
        <v>3.72</v>
      </c>
      <c r="AS36">
        <v>0.18</v>
      </c>
      <c r="AT36">
        <v>2.48</v>
      </c>
      <c r="AU36">
        <v>3.94</v>
      </c>
      <c r="AV36">
        <v>0.09</v>
      </c>
      <c r="AW36">
        <v>2.2999999999999998</v>
      </c>
      <c r="AX36">
        <v>4.07</v>
      </c>
      <c r="AY36">
        <v>0.86</v>
      </c>
      <c r="AZ36">
        <v>2.2400000000000002</v>
      </c>
      <c r="BA36">
        <v>4.17</v>
      </c>
      <c r="BB36">
        <v>1.05</v>
      </c>
      <c r="BC36">
        <v>2.19</v>
      </c>
      <c r="BD36">
        <v>2.71</v>
      </c>
      <c r="BE36">
        <v>0.67</v>
      </c>
      <c r="BF36">
        <v>1.84</v>
      </c>
      <c r="BG36">
        <v>1.85</v>
      </c>
      <c r="BH36">
        <v>1.75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4.88</v>
      </c>
      <c r="AG37">
        <v>0</v>
      </c>
      <c r="AH37">
        <v>2.68</v>
      </c>
      <c r="AI37">
        <v>5.34</v>
      </c>
      <c r="AJ37">
        <v>0.2</v>
      </c>
      <c r="AK37">
        <v>2.73</v>
      </c>
      <c r="AL37">
        <v>4.99</v>
      </c>
      <c r="AM37">
        <v>-0.06</v>
      </c>
      <c r="AN37">
        <v>2.63</v>
      </c>
      <c r="AO37">
        <v>4.71</v>
      </c>
      <c r="AP37">
        <v>-0.15</v>
      </c>
      <c r="AQ37">
        <v>2.64</v>
      </c>
      <c r="AR37">
        <v>3.86</v>
      </c>
      <c r="AS37">
        <v>0.23</v>
      </c>
      <c r="AT37">
        <v>2.5</v>
      </c>
      <c r="AU37">
        <v>4.28</v>
      </c>
      <c r="AV37">
        <v>0.09</v>
      </c>
      <c r="AW37">
        <v>2.39</v>
      </c>
      <c r="AX37">
        <v>4.43</v>
      </c>
      <c r="AY37">
        <v>0.98</v>
      </c>
      <c r="AZ37">
        <v>2.37</v>
      </c>
      <c r="BA37">
        <v>4.43</v>
      </c>
      <c r="BB37">
        <v>1</v>
      </c>
      <c r="BC37">
        <v>2.42</v>
      </c>
      <c r="BD37">
        <v>3.05</v>
      </c>
      <c r="BE37">
        <v>0.84</v>
      </c>
      <c r="BF37">
        <v>2.0699999999999998</v>
      </c>
      <c r="BG37">
        <v>1.96</v>
      </c>
      <c r="BH37">
        <v>2.0299999999999998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4.79</v>
      </c>
      <c r="AP38">
        <v>-0.19</v>
      </c>
      <c r="AQ38">
        <v>2.69</v>
      </c>
      <c r="AR38">
        <v>3.98</v>
      </c>
      <c r="AS38">
        <v>0.24</v>
      </c>
      <c r="AT38">
        <v>2.5099999999999998</v>
      </c>
      <c r="AU38">
        <v>4.58</v>
      </c>
      <c r="AV38">
        <v>0.09</v>
      </c>
      <c r="AW38">
        <v>2.5</v>
      </c>
      <c r="AX38">
        <v>4.7300000000000004</v>
      </c>
      <c r="AY38">
        <v>1.05</v>
      </c>
      <c r="AZ38">
        <v>2.41</v>
      </c>
      <c r="BA38">
        <v>4.6399999999999997</v>
      </c>
      <c r="BB38">
        <v>0.95</v>
      </c>
      <c r="BC38">
        <v>2.4700000000000002</v>
      </c>
      <c r="BD38">
        <v>3.3</v>
      </c>
      <c r="BE38">
        <v>0.91</v>
      </c>
      <c r="BF38">
        <v>2.19</v>
      </c>
      <c r="BG38">
        <v>1.96</v>
      </c>
      <c r="BH38">
        <v>2.31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4.8499999999999996</v>
      </c>
      <c r="AP39">
        <v>-0.15</v>
      </c>
      <c r="AQ39">
        <v>2.71</v>
      </c>
      <c r="AR39">
        <v>4.09</v>
      </c>
      <c r="AS39">
        <v>0.32</v>
      </c>
      <c r="AT39">
        <v>2.5</v>
      </c>
      <c r="AU39">
        <v>4.84</v>
      </c>
      <c r="AV39">
        <v>7.0000000000000007E-2</v>
      </c>
      <c r="AW39">
        <v>2.59</v>
      </c>
      <c r="AX39">
        <v>4.97</v>
      </c>
      <c r="AY39">
        <v>1.1100000000000001</v>
      </c>
      <c r="AZ39">
        <v>2.4500000000000002</v>
      </c>
      <c r="BA39">
        <v>4.79</v>
      </c>
      <c r="BB39">
        <v>0.9</v>
      </c>
      <c r="BC39">
        <v>2.52</v>
      </c>
      <c r="BD39">
        <v>3.52</v>
      </c>
      <c r="BE39">
        <v>0.91</v>
      </c>
      <c r="BF39">
        <v>2.16</v>
      </c>
      <c r="BG39">
        <v>2.0099999999999998</v>
      </c>
      <c r="BH39">
        <v>2.57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4.8899999999999997</v>
      </c>
      <c r="AP40">
        <v>-0.19</v>
      </c>
      <c r="AQ40">
        <v>2.73</v>
      </c>
      <c r="AR40">
        <v>4.2</v>
      </c>
      <c r="AS40">
        <v>0.44</v>
      </c>
      <c r="AT40">
        <v>2.5</v>
      </c>
      <c r="AU40">
        <v>5.08</v>
      </c>
      <c r="AV40">
        <v>0.05</v>
      </c>
      <c r="AW40">
        <v>2.7</v>
      </c>
      <c r="AX40">
        <v>5.16</v>
      </c>
      <c r="AY40">
        <v>1.1299999999999999</v>
      </c>
      <c r="AZ40">
        <v>2.4900000000000002</v>
      </c>
      <c r="BA40">
        <v>4.8899999999999997</v>
      </c>
      <c r="BB40">
        <v>0.8</v>
      </c>
      <c r="BC40">
        <v>2.5299999999999998</v>
      </c>
      <c r="BD40">
        <v>3.78</v>
      </c>
      <c r="BE40">
        <v>0.9</v>
      </c>
      <c r="BF40">
        <v>2.23</v>
      </c>
      <c r="BG40">
        <v>2.23</v>
      </c>
      <c r="BH40">
        <v>2.82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4.91</v>
      </c>
      <c r="AP41">
        <v>-0.21</v>
      </c>
      <c r="AQ41">
        <v>2.73</v>
      </c>
      <c r="AR41">
        <v>4.3099999999999996</v>
      </c>
      <c r="AS41">
        <v>0.51</v>
      </c>
      <c r="AT41">
        <v>2.4900000000000002</v>
      </c>
      <c r="AU41">
        <v>5.29</v>
      </c>
      <c r="AV41">
        <v>0.04</v>
      </c>
      <c r="AW41">
        <v>2.79</v>
      </c>
      <c r="AX41">
        <v>5.26</v>
      </c>
      <c r="AY41">
        <v>1</v>
      </c>
      <c r="AZ41">
        <v>2.5</v>
      </c>
      <c r="BA41">
        <v>4.9400000000000004</v>
      </c>
      <c r="BB41">
        <v>0.75</v>
      </c>
      <c r="BC41">
        <v>2.54</v>
      </c>
      <c r="BD41">
        <v>4.0199999999999996</v>
      </c>
      <c r="BE41">
        <v>0.87</v>
      </c>
      <c r="BF41">
        <v>2.3199999999999998</v>
      </c>
      <c r="BG41">
        <v>2.4900000000000002</v>
      </c>
      <c r="BH41">
        <v>3.05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5.3</v>
      </c>
      <c r="AY42">
        <v>0.81</v>
      </c>
      <c r="AZ42">
        <v>2.5299999999999998</v>
      </c>
      <c r="BA42">
        <v>4.9800000000000004</v>
      </c>
      <c r="BB42">
        <v>0.6</v>
      </c>
      <c r="BC42">
        <v>2.57</v>
      </c>
      <c r="BD42">
        <v>4.22</v>
      </c>
      <c r="BE42">
        <v>0.83</v>
      </c>
      <c r="BF42">
        <v>2.41</v>
      </c>
      <c r="BG42">
        <v>2.8</v>
      </c>
      <c r="BH42">
        <v>3.22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5.29</v>
      </c>
      <c r="AY43">
        <v>0.6</v>
      </c>
      <c r="AZ43">
        <v>2.5299999999999998</v>
      </c>
      <c r="BA43">
        <v>4.9800000000000004</v>
      </c>
      <c r="BB43">
        <v>0.48</v>
      </c>
      <c r="BC43">
        <v>2.57</v>
      </c>
      <c r="BD43">
        <v>4.37</v>
      </c>
      <c r="BE43">
        <v>0.8</v>
      </c>
      <c r="BF43">
        <v>2.4700000000000002</v>
      </c>
      <c r="BG43">
        <v>3.08</v>
      </c>
      <c r="BH43">
        <v>3.33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5.27</v>
      </c>
      <c r="AY44">
        <v>0.42</v>
      </c>
      <c r="AZ44">
        <v>2.56</v>
      </c>
      <c r="BA44">
        <v>4.9400000000000004</v>
      </c>
      <c r="BB44">
        <v>0.3</v>
      </c>
      <c r="BC44">
        <v>2.5299999999999998</v>
      </c>
      <c r="BD44">
        <v>4.47</v>
      </c>
      <c r="BE44">
        <v>0.78</v>
      </c>
      <c r="BF44">
        <v>2.52</v>
      </c>
      <c r="BG44">
        <v>3.28</v>
      </c>
      <c r="BH44">
        <v>3.45</v>
      </c>
    </row>
    <row r="45" spans="1:85" x14ac:dyDescent="0.2">
      <c r="A45" s="1">
        <v>42004</v>
      </c>
      <c r="AX45">
        <v>5.23</v>
      </c>
      <c r="AY45">
        <v>0.23</v>
      </c>
      <c r="AZ45">
        <v>2.58</v>
      </c>
      <c r="BA45">
        <v>4.87</v>
      </c>
      <c r="BB45">
        <v>0.1</v>
      </c>
      <c r="BC45">
        <v>2.5</v>
      </c>
      <c r="BD45">
        <v>4.5199999999999996</v>
      </c>
      <c r="BE45">
        <v>0.77</v>
      </c>
      <c r="BF45">
        <v>2.5299999999999998</v>
      </c>
      <c r="BG45">
        <v>3.37</v>
      </c>
      <c r="BH45">
        <v>3.5</v>
      </c>
    </row>
    <row r="46" spans="1:85" x14ac:dyDescent="0.2">
      <c r="A46" s="1">
        <v>42094</v>
      </c>
      <c r="BG46">
        <v>3.44</v>
      </c>
      <c r="BH46">
        <v>3.49</v>
      </c>
      <c r="BP46" s="5"/>
    </row>
    <row r="47" spans="1:85" x14ac:dyDescent="0.2">
      <c r="A47" s="1">
        <v>42185</v>
      </c>
      <c r="BG47">
        <v>3.5</v>
      </c>
      <c r="BH47">
        <v>3.44</v>
      </c>
      <c r="BP47" s="5"/>
    </row>
    <row r="48" spans="1:85" x14ac:dyDescent="0.2">
      <c r="A48" s="1">
        <v>42277</v>
      </c>
      <c r="BG48">
        <v>3.6</v>
      </c>
      <c r="BH48">
        <v>3.39</v>
      </c>
      <c r="BP48" s="5"/>
    </row>
    <row r="49" spans="1:85" x14ac:dyDescent="0.2">
      <c r="A49" s="1">
        <v>42369</v>
      </c>
      <c r="BG49">
        <v>3.75</v>
      </c>
      <c r="BH49">
        <v>3.34</v>
      </c>
      <c r="BP49" s="5"/>
    </row>
    <row r="50" spans="1:85" x14ac:dyDescent="0.2">
      <c r="A50" s="1">
        <v>42460</v>
      </c>
      <c r="BP50" s="5"/>
    </row>
    <row r="51" spans="1:85" x14ac:dyDescent="0.2">
      <c r="A51" s="1">
        <v>42551</v>
      </c>
      <c r="BP51" s="5"/>
    </row>
    <row r="52" spans="1:85" x14ac:dyDescent="0.2">
      <c r="A52" s="1">
        <v>42643</v>
      </c>
      <c r="BP52" s="5"/>
    </row>
    <row r="53" spans="1:85" x14ac:dyDescent="0.2">
      <c r="A53" s="1">
        <v>42735</v>
      </c>
      <c r="BP53" s="5"/>
    </row>
    <row r="54" spans="1:85" x14ac:dyDescent="0.2">
      <c r="A54" s="1">
        <v>42825</v>
      </c>
      <c r="BP54" s="5"/>
    </row>
    <row r="55" spans="1:85" x14ac:dyDescent="0.2">
      <c r="A55" s="1">
        <v>42916</v>
      </c>
      <c r="BP55" s="6"/>
    </row>
    <row r="56" spans="1:85" x14ac:dyDescent="0.2">
      <c r="A56" s="1">
        <v>43008</v>
      </c>
      <c r="BP56" s="6"/>
    </row>
    <row r="57" spans="1:85" x14ac:dyDescent="0.2">
      <c r="A57" s="1">
        <v>43100</v>
      </c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321</v>
      </c>
      <c r="G60" t="s">
        <v>317</v>
      </c>
      <c r="M60" s="16" t="s">
        <v>314</v>
      </c>
      <c r="P60" t="s">
        <v>317</v>
      </c>
      <c r="R60" t="s">
        <v>320</v>
      </c>
      <c r="U60" t="s">
        <v>319</v>
      </c>
      <c r="AB60" s="17" t="s">
        <v>316</v>
      </c>
      <c r="AC60" t="s">
        <v>315</v>
      </c>
      <c r="AD60" t="s">
        <v>315</v>
      </c>
      <c r="AE60" t="s">
        <v>315</v>
      </c>
      <c r="AG60" t="s">
        <v>318</v>
      </c>
      <c r="AJ60" t="s">
        <v>318</v>
      </c>
      <c r="AL60" s="16" t="s">
        <v>314</v>
      </c>
      <c r="AM60" t="s">
        <v>318</v>
      </c>
      <c r="AN60" s="16" t="s">
        <v>314</v>
      </c>
      <c r="AX60" s="16" t="s">
        <v>314</v>
      </c>
      <c r="BA60" s="16" t="s">
        <v>314</v>
      </c>
      <c r="BB60" s="16" t="s">
        <v>314</v>
      </c>
      <c r="BC60" s="16" t="s">
        <v>314</v>
      </c>
      <c r="BG60" t="s">
        <v>441</v>
      </c>
      <c r="BH60" t="s">
        <v>441</v>
      </c>
    </row>
    <row r="61" spans="1:85" x14ac:dyDescent="0.2">
      <c r="AL61" t="s">
        <v>313</v>
      </c>
      <c r="AN61" t="s">
        <v>313</v>
      </c>
    </row>
    <row r="62" spans="1:85" x14ac:dyDescent="0.2">
      <c r="AM62" t="s">
        <v>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zoomScaleNormal="100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M95" sqref="M95"/>
    </sheetView>
  </sheetViews>
  <sheetFormatPr defaultColWidth="25.7109375" defaultRowHeight="12.75" x14ac:dyDescent="0.2"/>
  <sheetData>
    <row r="1" spans="1:15" ht="15.75" customHeight="1" x14ac:dyDescent="0.2">
      <c r="A1" t="s">
        <v>107</v>
      </c>
      <c r="B1">
        <v>2004</v>
      </c>
    </row>
    <row r="2" spans="1:15" x14ac:dyDescent="0.2">
      <c r="A2" t="s">
        <v>108</v>
      </c>
      <c r="B2">
        <v>2017</v>
      </c>
      <c r="C2" t="s">
        <v>109</v>
      </c>
    </row>
    <row r="3" spans="1:15" x14ac:dyDescent="0.2"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105</v>
      </c>
      <c r="M3" t="s">
        <v>106</v>
      </c>
      <c r="N3" t="s">
        <v>153</v>
      </c>
    </row>
    <row r="4" spans="1:15" x14ac:dyDescent="0.2">
      <c r="C4" t="s">
        <v>109</v>
      </c>
      <c r="D4" t="s">
        <v>110</v>
      </c>
      <c r="E4" t="s">
        <v>159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  <c r="L4" s="3" t="s">
        <v>117</v>
      </c>
      <c r="M4" s="3" t="s">
        <v>96</v>
      </c>
      <c r="N4" t="s">
        <v>155</v>
      </c>
      <c r="O4" t="s">
        <v>291</v>
      </c>
    </row>
    <row r="5" spans="1:15" x14ac:dyDescent="0.2">
      <c r="A5" t="s">
        <v>118</v>
      </c>
      <c r="B5" t="s">
        <v>119</v>
      </c>
      <c r="C5" t="e">
        <f ca="1">[1]!FAMEData(C4, B1,B2, 0,"Quarterly", "Down", "Heading", "Normal")</f>
        <v>#NAME?</v>
      </c>
      <c r="D5" t="e">
        <f ca="1">[1]!FAMEData(D4, B1,B2, 0,"Quarterly", "Down", "Heading", "Normal")</f>
        <v>#NAME?</v>
      </c>
      <c r="E5" t="e">
        <f ca="1">[1]!FAMEData(E4,B1,B2, 0,"Quarterly", "Down", "Heading", "Normal")</f>
        <v>#NAME?</v>
      </c>
      <c r="F5" t="e">
        <f ca="1">[1]!FAMEData(F4,B1,B2, 0,"Quarterly", "Down", "Heading", "Normal")</f>
        <v>#NAME?</v>
      </c>
      <c r="G5" t="e">
        <f ca="1">[1]!FAMEData(G4,B1,B2, 0,"Quarterly", "Down", "Heading", "Normal")</f>
        <v>#NAME?</v>
      </c>
      <c r="H5" t="e">
        <f ca="1">[1]!FAMEData(H4, B1,B2, 0,"Quarterly", "Down", "Heading", "Normal")</f>
        <v>#NAME?</v>
      </c>
      <c r="I5" t="e">
        <f ca="1">[1]!FAMEData(I4, B1,B2, 0,"Quarterly", "Down", "Heading", "Normal")</f>
        <v>#NAME?</v>
      </c>
      <c r="J5" t="e">
        <f ca="1">[1]!FAMEData(J4, B1,B2, 0,"Quarterly", "Down", "Heading", "Normal")</f>
        <v>#NAME?</v>
      </c>
      <c r="K5" t="e">
        <f ca="1">[1]!FAMEData(K4,B1,B2, 0, "quarterly", "Down", "Heading", "Normal")</f>
        <v>#NAME?</v>
      </c>
      <c r="L5" t="e">
        <f ca="1">[1]!FAMEData(L4,B1,B2, 0, "quarterly", "Down", "Heading", "Normal")</f>
        <v>#NAME?</v>
      </c>
      <c r="M5" t="e">
        <f ca="1">[1]!FAMEData(M4,B1,B2, 0, "quarterly", "Down", "Heading", "Normal")</f>
        <v>#NAME?</v>
      </c>
      <c r="N5" t="e">
        <f ca="1">[1]!FAMEData(N4,B1,B2, 0, "quarterly", "Down", "Heading", "Normal")</f>
        <v>#NAME?</v>
      </c>
    </row>
    <row r="6" spans="1:15" x14ac:dyDescent="0.2">
      <c r="B6" s="4">
        <v>38077</v>
      </c>
      <c r="C6">
        <v>2.0194999999999999</v>
      </c>
      <c r="D6">
        <v>-1.4</v>
      </c>
      <c r="E6">
        <v>-1.399825021872261</v>
      </c>
      <c r="F6">
        <v>9.2336103416434903E-2</v>
      </c>
      <c r="G6">
        <v>98.171999999999997</v>
      </c>
      <c r="H6">
        <v>3.8959999999999999</v>
      </c>
      <c r="I6">
        <v>554315</v>
      </c>
      <c r="J6">
        <v>426311.08339593298</v>
      </c>
      <c r="K6">
        <v>86.351561705888159</v>
      </c>
      <c r="L6">
        <v>1114791.489921602</v>
      </c>
      <c r="M6">
        <v>91</v>
      </c>
      <c r="N6">
        <v>99.440429687176263</v>
      </c>
      <c r="O6" t="e">
        <f>((M6-M2)/M2)*100</f>
        <v>#DIV/0!</v>
      </c>
    </row>
    <row r="7" spans="1:15" x14ac:dyDescent="0.2">
      <c r="B7" s="4">
        <v>38168</v>
      </c>
      <c r="C7">
        <v>1.75</v>
      </c>
      <c r="D7">
        <v>-1.2</v>
      </c>
      <c r="E7">
        <v>0.86032028469750776</v>
      </c>
      <c r="F7">
        <v>0.21415441176471101</v>
      </c>
      <c r="G7">
        <v>94.907499999999999</v>
      </c>
      <c r="H7">
        <v>3.8919999999999999</v>
      </c>
      <c r="I7">
        <v>555922</v>
      </c>
      <c r="J7">
        <v>427331.94941899198</v>
      </c>
      <c r="K7">
        <v>87.591738842552871</v>
      </c>
      <c r="L7">
        <v>1148991.7378574531</v>
      </c>
      <c r="M7">
        <v>92.4</v>
      </c>
      <c r="N7">
        <v>99.794201135256031</v>
      </c>
      <c r="O7" t="e">
        <f t="shared" ref="O7:O47" si="0">((M7-M3)/M3)*100</f>
        <v>#VALUE!</v>
      </c>
    </row>
    <row r="8" spans="1:15" x14ac:dyDescent="0.2">
      <c r="B8" s="4">
        <v>38260</v>
      </c>
      <c r="C8">
        <v>1.75</v>
      </c>
      <c r="D8">
        <v>-0.9</v>
      </c>
      <c r="E8">
        <v>1.19017857142857</v>
      </c>
      <c r="F8">
        <v>0.276581817511312</v>
      </c>
      <c r="G8">
        <v>96.0518</v>
      </c>
      <c r="H8">
        <v>3.84</v>
      </c>
      <c r="I8">
        <v>552221</v>
      </c>
      <c r="J8">
        <v>434728.32986556698</v>
      </c>
      <c r="K8">
        <v>88.1273933650548</v>
      </c>
      <c r="L8">
        <v>1175587.8012500901</v>
      </c>
      <c r="M8">
        <v>92.6</v>
      </c>
      <c r="N8">
        <v>100.13654563920301</v>
      </c>
      <c r="O8" t="e">
        <f t="shared" si="0"/>
        <v>#VALUE!</v>
      </c>
    </row>
    <row r="9" spans="1:15" x14ac:dyDescent="0.2">
      <c r="B9" s="4">
        <v>38352</v>
      </c>
      <c r="C9">
        <v>1.75</v>
      </c>
      <c r="D9">
        <v>-0.7</v>
      </c>
      <c r="E9">
        <v>1.244079514453543</v>
      </c>
      <c r="F9">
        <v>0.85911602209944904</v>
      </c>
      <c r="G9">
        <v>93.107399999999998</v>
      </c>
      <c r="H9">
        <v>3.8039999999999998</v>
      </c>
      <c r="I9">
        <v>557838</v>
      </c>
      <c r="J9">
        <v>439425.907161507</v>
      </c>
      <c r="K9">
        <v>88.688015884146409</v>
      </c>
      <c r="L9">
        <v>1211095.1647487148</v>
      </c>
      <c r="M9">
        <v>93.6</v>
      </c>
      <c r="N9">
        <v>100.620573980562</v>
      </c>
      <c r="O9" t="e">
        <f t="shared" ca="1" si="0"/>
        <v>#NAME?</v>
      </c>
    </row>
    <row r="10" spans="1:15" x14ac:dyDescent="0.2">
      <c r="B10" s="4">
        <v>38442</v>
      </c>
      <c r="C10">
        <v>1.75</v>
      </c>
      <c r="D10">
        <v>-0.4</v>
      </c>
      <c r="E10">
        <v>1.005323868677902</v>
      </c>
      <c r="F10">
        <v>0.73800738007379096</v>
      </c>
      <c r="G10">
        <v>93.629199999999997</v>
      </c>
      <c r="H10">
        <v>3.6779999999999999</v>
      </c>
      <c r="I10">
        <v>561859</v>
      </c>
      <c r="J10">
        <v>441411.11971149402</v>
      </c>
      <c r="K10">
        <v>90.041302924850001</v>
      </c>
      <c r="L10">
        <v>1241191.5743431868</v>
      </c>
      <c r="M10">
        <v>97.5</v>
      </c>
      <c r="N10">
        <v>100.91764410985533</v>
      </c>
      <c r="O10">
        <f t="shared" si="0"/>
        <v>7.1428571428571423</v>
      </c>
    </row>
    <row r="11" spans="1:15" x14ac:dyDescent="0.2">
      <c r="B11" s="4">
        <v>38533</v>
      </c>
      <c r="C11">
        <v>1.75</v>
      </c>
      <c r="D11">
        <v>-0.1</v>
      </c>
      <c r="E11">
        <v>1.5286635440648424</v>
      </c>
      <c r="F11">
        <v>1.00886887456091</v>
      </c>
      <c r="G11">
        <v>92.130300000000005</v>
      </c>
      <c r="H11">
        <v>3.5710000000000002</v>
      </c>
      <c r="I11">
        <v>569193</v>
      </c>
      <c r="J11">
        <v>450786.97253679699</v>
      </c>
      <c r="K11">
        <v>90.772456514374923</v>
      </c>
      <c r="L11">
        <v>1285972.4211888437</v>
      </c>
      <c r="M11">
        <v>100.2</v>
      </c>
      <c r="N11">
        <v>101.27770640623834</v>
      </c>
      <c r="O11">
        <f t="shared" si="0"/>
        <v>8.4415584415584366</v>
      </c>
    </row>
    <row r="12" spans="1:15" x14ac:dyDescent="0.2">
      <c r="B12" s="4">
        <v>38625</v>
      </c>
      <c r="C12">
        <v>2</v>
      </c>
      <c r="D12">
        <v>0.2</v>
      </c>
      <c r="E12">
        <v>1.7647110726796256</v>
      </c>
      <c r="F12">
        <v>1.22555554534003</v>
      </c>
      <c r="G12">
        <v>90.685900000000004</v>
      </c>
      <c r="H12">
        <v>3.4489999999999998</v>
      </c>
      <c r="I12">
        <v>572476</v>
      </c>
      <c r="J12">
        <v>451080.20869164</v>
      </c>
      <c r="K12">
        <v>92.176832534240745</v>
      </c>
      <c r="L12">
        <v>1324213.0876210278</v>
      </c>
      <c r="M12">
        <v>101.1</v>
      </c>
      <c r="N12">
        <v>101.95200061736433</v>
      </c>
      <c r="O12">
        <f t="shared" si="0"/>
        <v>9.1792656587472994</v>
      </c>
    </row>
    <row r="13" spans="1:15" s="23" customFormat="1" x14ac:dyDescent="0.2">
      <c r="B13" s="29">
        <v>38717</v>
      </c>
      <c r="C13" s="23">
        <v>2.1602000000000001</v>
      </c>
      <c r="D13" s="23">
        <v>0.5</v>
      </c>
      <c r="E13" s="23">
        <v>1.7852597579278977</v>
      </c>
      <c r="F13" s="23">
        <v>1.0654323354605499</v>
      </c>
      <c r="G13" s="23">
        <v>91.036100000000005</v>
      </c>
      <c r="H13" s="23">
        <v>3.294</v>
      </c>
      <c r="I13" s="23">
        <v>574215</v>
      </c>
      <c r="J13" s="23">
        <v>460938.67119413399</v>
      </c>
      <c r="K13" s="23">
        <v>93.78467008924946</v>
      </c>
      <c r="L13" s="23">
        <v>1373921.0327930578</v>
      </c>
      <c r="M13" s="23">
        <v>101.2</v>
      </c>
      <c r="N13" s="23">
        <v>102.43987116615567</v>
      </c>
      <c r="O13">
        <f t="shared" si="0"/>
        <v>8.1196581196581299</v>
      </c>
    </row>
    <row r="14" spans="1:15" x14ac:dyDescent="0.2">
      <c r="B14" s="4">
        <v>38807</v>
      </c>
      <c r="C14">
        <v>2.2923</v>
      </c>
      <c r="D14">
        <v>0.65</v>
      </c>
      <c r="E14">
        <v>2.2260680119121923</v>
      </c>
      <c r="F14">
        <v>0.91575091575091305</v>
      </c>
      <c r="G14">
        <v>92.884299999999996</v>
      </c>
      <c r="H14">
        <v>2.9079999999999999</v>
      </c>
      <c r="I14">
        <v>575058</v>
      </c>
      <c r="J14">
        <v>465717.879882359</v>
      </c>
      <c r="K14">
        <v>93.435883373402149</v>
      </c>
      <c r="L14">
        <v>1408613.3743283122</v>
      </c>
      <c r="M14">
        <v>107.5</v>
      </c>
      <c r="N14">
        <v>102.76981452769967</v>
      </c>
      <c r="O14">
        <f t="shared" si="0"/>
        <v>10.256410256410255</v>
      </c>
    </row>
    <row r="15" spans="1:15" x14ac:dyDescent="0.2">
      <c r="B15" s="4">
        <v>38898</v>
      </c>
      <c r="C15">
        <v>2.5905</v>
      </c>
      <c r="D15">
        <v>1.05</v>
      </c>
      <c r="E15">
        <v>2.3744569939183355</v>
      </c>
      <c r="F15">
        <v>0.78722998556290902</v>
      </c>
      <c r="G15">
        <v>89.819100000000006</v>
      </c>
      <c r="H15">
        <v>2.7309999999999999</v>
      </c>
      <c r="I15">
        <v>580022</v>
      </c>
      <c r="J15">
        <v>467568.44030315202</v>
      </c>
      <c r="K15">
        <v>94.954372724026413</v>
      </c>
      <c r="L15">
        <v>1451950.5057715557</v>
      </c>
      <c r="M15">
        <v>112.8</v>
      </c>
      <c r="N15">
        <v>103.36663644770535</v>
      </c>
      <c r="O15">
        <f t="shared" si="0"/>
        <v>12.574850299401191</v>
      </c>
    </row>
    <row r="16" spans="1:15" x14ac:dyDescent="0.2">
      <c r="B16" s="4">
        <v>38990</v>
      </c>
      <c r="C16">
        <v>2.8731</v>
      </c>
      <c r="D16">
        <v>1.45</v>
      </c>
      <c r="E16">
        <v>2.2257289760953132</v>
      </c>
      <c r="F16">
        <v>0.51498637602180897</v>
      </c>
      <c r="G16">
        <v>92.218299999999999</v>
      </c>
      <c r="H16">
        <v>2.5219999999999998</v>
      </c>
      <c r="I16">
        <v>584286</v>
      </c>
      <c r="J16">
        <v>471206.36255997902</v>
      </c>
      <c r="K16">
        <v>95.602239046089878</v>
      </c>
      <c r="L16">
        <v>1495474.7440384235</v>
      </c>
      <c r="M16">
        <v>116.5</v>
      </c>
      <c r="N16">
        <v>103.87679315841532</v>
      </c>
      <c r="O16">
        <f t="shared" si="0"/>
        <v>15.232443125618206</v>
      </c>
    </row>
    <row r="17" spans="2:15" s="23" customFormat="1" x14ac:dyDescent="0.2">
      <c r="B17" s="29">
        <v>39082</v>
      </c>
      <c r="C17" s="23">
        <v>3.1983999999999999</v>
      </c>
      <c r="D17" s="23">
        <v>2.1</v>
      </c>
      <c r="E17" s="23">
        <v>2.5007114092802314</v>
      </c>
      <c r="F17" s="23">
        <v>0.84281842818427799</v>
      </c>
      <c r="G17" s="23">
        <v>94.728899999999996</v>
      </c>
      <c r="H17" s="23">
        <v>2.2829999999999999</v>
      </c>
      <c r="I17" s="23">
        <v>594032</v>
      </c>
      <c r="J17" s="23">
        <v>486500.37563059398</v>
      </c>
      <c r="K17" s="23">
        <v>96.342794172750004</v>
      </c>
      <c r="L17" s="23">
        <v>1544184.231856491</v>
      </c>
      <c r="M17" s="23">
        <v>117.9</v>
      </c>
      <c r="N17" s="23">
        <v>104.13871764680434</v>
      </c>
      <c r="O17">
        <f t="shared" si="0"/>
        <v>16.50197628458498</v>
      </c>
    </row>
    <row r="18" spans="2:15" x14ac:dyDescent="0.2">
      <c r="B18" s="4">
        <v>39172</v>
      </c>
      <c r="C18">
        <v>3.7265999999999999</v>
      </c>
      <c r="D18">
        <v>2.7</v>
      </c>
      <c r="E18">
        <v>1.0312201912913357</v>
      </c>
      <c r="F18">
        <v>1.20961887477313</v>
      </c>
      <c r="G18">
        <v>93.1477</v>
      </c>
      <c r="H18">
        <v>2.0750000000000002</v>
      </c>
      <c r="I18">
        <v>590756</v>
      </c>
      <c r="J18">
        <v>489805.71378696198</v>
      </c>
      <c r="K18">
        <v>95.944294226924342</v>
      </c>
      <c r="L18">
        <v>1575584.243061784</v>
      </c>
      <c r="M18">
        <v>125.3</v>
      </c>
      <c r="N18">
        <v>104.74479859072001</v>
      </c>
      <c r="O18">
        <f t="shared" si="0"/>
        <v>16.558139534883718</v>
      </c>
    </row>
    <row r="19" spans="2:15" x14ac:dyDescent="0.2">
      <c r="B19" s="4">
        <v>39263</v>
      </c>
      <c r="C19">
        <v>4.1017000000000001</v>
      </c>
      <c r="D19">
        <v>3.1</v>
      </c>
      <c r="E19">
        <v>0.33946347797306842</v>
      </c>
      <c r="F19">
        <v>1.35135135135136</v>
      </c>
      <c r="G19">
        <v>91.953900000000004</v>
      </c>
      <c r="H19">
        <v>1.895</v>
      </c>
      <c r="I19">
        <v>593070</v>
      </c>
      <c r="J19">
        <v>491736.45174702699</v>
      </c>
      <c r="K19">
        <v>96.823209068213004</v>
      </c>
      <c r="L19">
        <v>1627239.4484710677</v>
      </c>
      <c r="M19">
        <v>130</v>
      </c>
      <c r="N19">
        <v>105.31676864476466</v>
      </c>
      <c r="O19">
        <f t="shared" si="0"/>
        <v>15.248226950354612</v>
      </c>
    </row>
    <row r="20" spans="2:15" x14ac:dyDescent="0.2">
      <c r="B20" s="4">
        <v>39355</v>
      </c>
      <c r="C20">
        <v>4.6307999999999998</v>
      </c>
      <c r="D20">
        <v>3.25</v>
      </c>
      <c r="E20">
        <v>0.16963528413909129</v>
      </c>
      <c r="F20">
        <v>1.59577832596891</v>
      </c>
      <c r="G20">
        <v>89.752099999999999</v>
      </c>
      <c r="H20">
        <v>1.8919999999999999</v>
      </c>
      <c r="I20">
        <v>602532</v>
      </c>
      <c r="J20">
        <v>501607.24431307102</v>
      </c>
      <c r="K20">
        <v>97.309554344310897</v>
      </c>
      <c r="L20">
        <v>1671212.8714386374</v>
      </c>
      <c r="M20">
        <v>129.80000000000001</v>
      </c>
      <c r="N20">
        <v>105.74296589394066</v>
      </c>
      <c r="O20">
        <f t="shared" si="0"/>
        <v>11.416309012875546</v>
      </c>
    </row>
    <row r="21" spans="2:15" s="23" customFormat="1" x14ac:dyDescent="0.2">
      <c r="B21" s="29">
        <v>39447</v>
      </c>
      <c r="C21" s="23">
        <v>5.0396999999999998</v>
      </c>
      <c r="D21" s="23">
        <v>3.3</v>
      </c>
      <c r="E21" s="23">
        <v>1.3738043359384822</v>
      </c>
      <c r="F21" s="23">
        <v>1.5828652817715401</v>
      </c>
      <c r="G21" s="23">
        <v>88.434100000000001</v>
      </c>
      <c r="H21" s="23">
        <v>1.7589999999999999</v>
      </c>
      <c r="I21" s="23">
        <v>608932</v>
      </c>
      <c r="J21" s="23">
        <v>508444.11102355103</v>
      </c>
      <c r="K21" s="23">
        <v>97.727984388676845</v>
      </c>
      <c r="L21" s="23">
        <v>1717301.5509539745</v>
      </c>
      <c r="M21" s="23">
        <v>126.9</v>
      </c>
      <c r="N21" s="23">
        <v>107.06788566031433</v>
      </c>
      <c r="O21">
        <f t="shared" si="0"/>
        <v>7.6335877862595423</v>
      </c>
    </row>
    <row r="22" spans="2:15" x14ac:dyDescent="0.2">
      <c r="B22" s="4">
        <v>39538</v>
      </c>
      <c r="C22">
        <v>5.25</v>
      </c>
      <c r="D22">
        <v>3.09</v>
      </c>
      <c r="E22">
        <v>3.543511359480136</v>
      </c>
      <c r="F22">
        <v>2.0926541920328599</v>
      </c>
      <c r="G22">
        <v>88.418400000000005</v>
      </c>
      <c r="H22">
        <v>1.623</v>
      </c>
      <c r="I22">
        <v>596981.69999999995</v>
      </c>
      <c r="J22">
        <v>504147.14752431097</v>
      </c>
      <c r="K22">
        <v>98.579624775308403</v>
      </c>
      <c r="L22">
        <v>1749859.3500367492</v>
      </c>
      <c r="M22">
        <v>129.9</v>
      </c>
      <c r="N22">
        <v>108.081454699095</v>
      </c>
      <c r="O22">
        <f t="shared" si="0"/>
        <v>3.6711891460494881</v>
      </c>
    </row>
    <row r="23" spans="2:15" x14ac:dyDescent="0.2">
      <c r="B23" s="4">
        <v>39629</v>
      </c>
      <c r="C23">
        <v>5.4443999999999999</v>
      </c>
      <c r="D23">
        <v>2.69</v>
      </c>
      <c r="E23">
        <v>3.2139927093112726</v>
      </c>
      <c r="F23">
        <v>2.37066666666668</v>
      </c>
      <c r="G23">
        <v>87.254000000000005</v>
      </c>
      <c r="H23">
        <v>1.5820000000000001</v>
      </c>
      <c r="I23">
        <v>601357.19999999995</v>
      </c>
      <c r="J23">
        <v>508722.62786434102</v>
      </c>
      <c r="K23">
        <v>98.57803344565697</v>
      </c>
      <c r="L23">
        <v>1788617.6620038697</v>
      </c>
      <c r="M23">
        <v>131.5</v>
      </c>
      <c r="N23">
        <v>109.137615414335</v>
      </c>
      <c r="O23">
        <f t="shared" si="0"/>
        <v>1.153846153846154</v>
      </c>
    </row>
    <row r="24" spans="2:15" x14ac:dyDescent="0.2">
      <c r="B24" s="4">
        <v>39721</v>
      </c>
      <c r="C24">
        <v>5.75</v>
      </c>
      <c r="D24">
        <v>2.0499999999999998</v>
      </c>
      <c r="E24">
        <v>4.7138018628281184</v>
      </c>
      <c r="F24">
        <v>2.9350813373297799</v>
      </c>
      <c r="G24">
        <v>89.109099999999998</v>
      </c>
      <c r="H24">
        <v>1.712</v>
      </c>
      <c r="I24">
        <v>599170.30000000005</v>
      </c>
      <c r="J24">
        <v>507526.60630820901</v>
      </c>
      <c r="K24">
        <v>98.511335068581346</v>
      </c>
      <c r="L24">
        <v>1819740.0217705229</v>
      </c>
      <c r="M24">
        <v>127</v>
      </c>
      <c r="N24">
        <v>110.16584096466201</v>
      </c>
      <c r="O24">
        <f t="shared" si="0"/>
        <v>-2.1571648690292844</v>
      </c>
    </row>
    <row r="25" spans="2:15" s="23" customFormat="1" x14ac:dyDescent="0.2">
      <c r="B25" s="29">
        <v>39813</v>
      </c>
      <c r="C25" s="23">
        <v>4.8094999999999999</v>
      </c>
      <c r="D25" s="23">
        <v>0.28000000000000003</v>
      </c>
      <c r="E25" s="23">
        <v>3.5958506224066378</v>
      </c>
      <c r="F25" s="23">
        <v>2.88095238095238</v>
      </c>
      <c r="G25" s="23">
        <v>98.398399999999995</v>
      </c>
      <c r="H25" s="23">
        <v>1.9810000000000001</v>
      </c>
      <c r="I25" s="23">
        <v>597609.9</v>
      </c>
      <c r="J25" s="23">
        <v>500154.392928413</v>
      </c>
      <c r="K25" s="23">
        <v>99.128472280462603</v>
      </c>
      <c r="L25" s="23">
        <v>1846637.5454252218</v>
      </c>
      <c r="M25" s="23">
        <v>118.1</v>
      </c>
      <c r="N25" s="23">
        <v>109.763780228645</v>
      </c>
      <c r="O25">
        <f t="shared" si="0"/>
        <v>-6.9345941686367301</v>
      </c>
    </row>
    <row r="26" spans="2:15" x14ac:dyDescent="0.2">
      <c r="B26" s="4">
        <v>39903</v>
      </c>
      <c r="C26">
        <v>2.6587000000000001</v>
      </c>
      <c r="D26">
        <v>-0.52</v>
      </c>
      <c r="E26">
        <v>2.4373013069586706</v>
      </c>
      <c r="F26">
        <v>2.8392774025837202</v>
      </c>
      <c r="G26">
        <v>96.140199999999993</v>
      </c>
      <c r="H26">
        <v>2.5139999999999998</v>
      </c>
      <c r="I26">
        <v>591568</v>
      </c>
      <c r="J26">
        <v>497414.20928291202</v>
      </c>
      <c r="K26">
        <v>99.680166415511081</v>
      </c>
      <c r="L26">
        <v>1870923.0223555763</v>
      </c>
      <c r="M26">
        <v>123</v>
      </c>
      <c r="N26">
        <v>109.37148294006366</v>
      </c>
      <c r="O26">
        <f t="shared" si="0"/>
        <v>-5.3117782909930762</v>
      </c>
    </row>
    <row r="27" spans="2:15" x14ac:dyDescent="0.2">
      <c r="B27" s="4">
        <v>39994</v>
      </c>
      <c r="C27">
        <v>1.6483000000000001</v>
      </c>
      <c r="D27">
        <v>-0.91</v>
      </c>
      <c r="E27">
        <v>3.1141849608982821</v>
      </c>
      <c r="F27">
        <v>2.9519451463237298</v>
      </c>
      <c r="G27">
        <v>95.103899999999996</v>
      </c>
      <c r="H27">
        <v>2.782</v>
      </c>
      <c r="I27">
        <v>587648.80000000005</v>
      </c>
      <c r="J27">
        <v>496486.65996486403</v>
      </c>
      <c r="K27">
        <v>101.87667659386683</v>
      </c>
      <c r="L27">
        <v>1905534.577132683</v>
      </c>
      <c r="M27">
        <v>129.5</v>
      </c>
      <c r="N27">
        <v>109.52437253227534</v>
      </c>
      <c r="O27">
        <f t="shared" si="0"/>
        <v>-1.520912547528517</v>
      </c>
    </row>
    <row r="28" spans="2:15" x14ac:dyDescent="0.2">
      <c r="B28" s="4">
        <v>40086</v>
      </c>
      <c r="C28">
        <v>1.25</v>
      </c>
      <c r="D28">
        <v>-1.1000000000000001</v>
      </c>
      <c r="E28">
        <v>1.7517472998722377</v>
      </c>
      <c r="F28">
        <v>2.41964982618039</v>
      </c>
      <c r="G28">
        <v>94.080200000000005</v>
      </c>
      <c r="H28">
        <v>2.823</v>
      </c>
      <c r="I28">
        <v>588265.6</v>
      </c>
      <c r="J28">
        <v>495953.27273128403</v>
      </c>
      <c r="K28">
        <v>103.44886095475273</v>
      </c>
      <c r="L28">
        <v>1935101.8639992217</v>
      </c>
      <c r="M28">
        <v>131.80000000000001</v>
      </c>
      <c r="N28">
        <v>109.86905830301633</v>
      </c>
      <c r="O28">
        <f t="shared" si="0"/>
        <v>3.7795275590551269</v>
      </c>
    </row>
    <row r="29" spans="2:15" s="23" customFormat="1" x14ac:dyDescent="0.2">
      <c r="B29" s="29">
        <v>40178</v>
      </c>
      <c r="C29" s="23">
        <v>1.4570000000000001</v>
      </c>
      <c r="D29" s="23">
        <v>-1.05</v>
      </c>
      <c r="E29" s="23">
        <v>1.3887887551104319</v>
      </c>
      <c r="F29" s="23">
        <v>2.2854220416512998</v>
      </c>
      <c r="G29" s="23">
        <v>89.984999999999999</v>
      </c>
      <c r="H29" s="23">
        <v>2.8479999999999999</v>
      </c>
      <c r="I29" s="23">
        <v>589232.30000000005</v>
      </c>
      <c r="J29" s="23">
        <v>502026.40507749002</v>
      </c>
      <c r="K29" s="23">
        <v>104.63862668793399</v>
      </c>
      <c r="L29" s="23">
        <v>1962863.6787256105</v>
      </c>
      <c r="M29" s="23">
        <v>131.80000000000001</v>
      </c>
      <c r="N29" s="23">
        <v>110.34942343187934</v>
      </c>
      <c r="O29">
        <f t="shared" si="0"/>
        <v>11.600338696020335</v>
      </c>
    </row>
    <row r="30" spans="2:15" x14ac:dyDescent="0.2">
      <c r="B30" s="4">
        <v>40268</v>
      </c>
      <c r="C30">
        <v>1.75</v>
      </c>
      <c r="D30">
        <v>-0.97</v>
      </c>
      <c r="E30">
        <v>2.9403902699815427</v>
      </c>
      <c r="F30">
        <v>1.9641332194705301</v>
      </c>
      <c r="G30">
        <v>89.251000000000005</v>
      </c>
      <c r="H30">
        <v>2.9670000000000001</v>
      </c>
      <c r="I30">
        <v>593838.9</v>
      </c>
      <c r="J30">
        <v>508550.89429201302</v>
      </c>
      <c r="K30">
        <v>104.4917485183225</v>
      </c>
      <c r="L30">
        <v>1984397.430380668</v>
      </c>
      <c r="M30">
        <v>136.30000000000001</v>
      </c>
      <c r="N30">
        <v>110.83002789638134</v>
      </c>
      <c r="O30">
        <f t="shared" si="0"/>
        <v>10.813008130081309</v>
      </c>
    </row>
    <row r="31" spans="2:15" x14ac:dyDescent="0.2">
      <c r="B31" s="4">
        <v>40359</v>
      </c>
      <c r="C31">
        <v>1.9068000000000001</v>
      </c>
      <c r="D31">
        <v>-0.95</v>
      </c>
      <c r="E31">
        <v>2.5960264900664911</v>
      </c>
      <c r="F31">
        <v>1.4900196795051901</v>
      </c>
      <c r="G31">
        <v>89.903499999999994</v>
      </c>
      <c r="H31">
        <v>2.915</v>
      </c>
      <c r="I31">
        <v>593311.80000000005</v>
      </c>
      <c r="J31">
        <v>503555.11874088302</v>
      </c>
      <c r="K31">
        <v>104.82951614701246</v>
      </c>
      <c r="L31">
        <v>2020224.8662386609</v>
      </c>
      <c r="M31">
        <v>141.30000000000001</v>
      </c>
      <c r="N31">
        <v>111.17268048733133</v>
      </c>
      <c r="O31">
        <f t="shared" si="0"/>
        <v>9.1119691119691204</v>
      </c>
    </row>
    <row r="32" spans="2:15" x14ac:dyDescent="0.2">
      <c r="B32" s="4">
        <v>40451</v>
      </c>
      <c r="C32">
        <v>2</v>
      </c>
      <c r="D32">
        <v>-0.77</v>
      </c>
      <c r="E32">
        <v>1.8543046357621213</v>
      </c>
      <c r="F32">
        <v>1.1811023622047001</v>
      </c>
      <c r="G32">
        <v>90.783100000000005</v>
      </c>
      <c r="H32">
        <v>2.8359999999999999</v>
      </c>
      <c r="I32">
        <v>585522.6</v>
      </c>
      <c r="J32">
        <v>506627.85122844903</v>
      </c>
      <c r="K32">
        <v>104.50852751762599</v>
      </c>
      <c r="L32">
        <v>2043523.8526012397</v>
      </c>
      <c r="M32">
        <v>140.6</v>
      </c>
      <c r="N32">
        <v>111.60438620581566</v>
      </c>
      <c r="O32">
        <f t="shared" si="0"/>
        <v>6.6767830045523393</v>
      </c>
    </row>
    <row r="33" spans="2:15" s="23" customFormat="1" x14ac:dyDescent="0.2">
      <c r="B33" s="29">
        <v>40543</v>
      </c>
      <c r="C33" s="23">
        <v>2</v>
      </c>
      <c r="D33" s="23">
        <v>-0.6</v>
      </c>
      <c r="E33" s="23">
        <v>2.2122728469844422</v>
      </c>
      <c r="F33" s="23">
        <v>1.0055865921787801</v>
      </c>
      <c r="G33" s="23">
        <v>91.103499999999997</v>
      </c>
      <c r="H33" s="23">
        <v>2.9140000000000001</v>
      </c>
      <c r="I33" s="23">
        <v>599049.30000000005</v>
      </c>
      <c r="J33" s="23">
        <v>507532.76154529903</v>
      </c>
      <c r="K33" s="23">
        <v>104.56086231411206</v>
      </c>
      <c r="L33" s="23">
        <v>2078002.8453449013</v>
      </c>
      <c r="M33" s="23">
        <v>140.5</v>
      </c>
      <c r="N33" s="23">
        <v>112.52618867320066</v>
      </c>
      <c r="O33">
        <f t="shared" si="0"/>
        <v>6.600910470409703</v>
      </c>
    </row>
    <row r="34" spans="2:15" x14ac:dyDescent="0.2">
      <c r="B34" s="4">
        <v>40633</v>
      </c>
      <c r="C34">
        <v>2</v>
      </c>
      <c r="D34">
        <v>-0.3</v>
      </c>
      <c r="E34">
        <v>1.4022331861854118</v>
      </c>
      <c r="F34">
        <v>0.75376884422111401</v>
      </c>
      <c r="G34">
        <v>89.121099999999998</v>
      </c>
      <c r="H34">
        <v>2.7810000000000001</v>
      </c>
      <c r="I34">
        <v>594076.80000000005</v>
      </c>
      <c r="J34">
        <v>512133.92720262299</v>
      </c>
      <c r="K34">
        <v>104.87170788745206</v>
      </c>
      <c r="L34">
        <v>2106576.9643227425</v>
      </c>
      <c r="M34">
        <v>147.69999999999999</v>
      </c>
      <c r="N34">
        <v>113.51212797000666</v>
      </c>
      <c r="O34">
        <f t="shared" si="0"/>
        <v>8.3639031548055591</v>
      </c>
    </row>
    <row r="35" spans="2:15" x14ac:dyDescent="0.2">
      <c r="B35" s="4">
        <v>40724</v>
      </c>
      <c r="C35">
        <v>2.1356000000000002</v>
      </c>
      <c r="D35">
        <v>-0.1</v>
      </c>
      <c r="E35">
        <v>1.4200877872447728</v>
      </c>
      <c r="F35">
        <v>0.99722991689752405</v>
      </c>
      <c r="G35">
        <v>87.838300000000004</v>
      </c>
      <c r="H35">
        <v>2.6749999999999998</v>
      </c>
      <c r="I35">
        <v>597545.19999999995</v>
      </c>
      <c r="J35">
        <v>518280.64413324097</v>
      </c>
      <c r="K35">
        <v>105.791811525094</v>
      </c>
      <c r="L35">
        <v>2150222.8557930156</v>
      </c>
      <c r="M35">
        <v>151.80000000000001</v>
      </c>
      <c r="N35">
        <v>114.38304160645299</v>
      </c>
      <c r="O35">
        <f t="shared" si="0"/>
        <v>7.4309978768577496</v>
      </c>
    </row>
    <row r="36" spans="2:15" x14ac:dyDescent="0.2">
      <c r="B36" s="4">
        <v>40816</v>
      </c>
      <c r="C36">
        <v>2.25</v>
      </c>
      <c r="D36">
        <v>-0.05</v>
      </c>
      <c r="E36">
        <v>1.4824447334200266</v>
      </c>
      <c r="F36">
        <v>1.0561423012785101</v>
      </c>
      <c r="G36">
        <v>87.418599999999998</v>
      </c>
      <c r="H36">
        <v>2.609</v>
      </c>
      <c r="I36">
        <v>606550</v>
      </c>
      <c r="J36">
        <v>521429.01825114799</v>
      </c>
      <c r="K36">
        <v>106.57433982568912</v>
      </c>
      <c r="L36">
        <v>2191271.6545597599</v>
      </c>
      <c r="M36">
        <v>152.30000000000001</v>
      </c>
      <c r="N36">
        <v>114.93033508155634</v>
      </c>
      <c r="O36">
        <f t="shared" si="0"/>
        <v>8.3214793741109663</v>
      </c>
    </row>
    <row r="37" spans="2:15" s="23" customFormat="1" x14ac:dyDescent="0.2">
      <c r="B37" s="29">
        <v>40908</v>
      </c>
      <c r="C37" s="23">
        <v>2.1640999999999999</v>
      </c>
      <c r="D37" s="23">
        <v>0.1</v>
      </c>
      <c r="E37" s="23">
        <v>0.90182942540530842</v>
      </c>
      <c r="F37" s="23">
        <v>1.0785398230088299</v>
      </c>
      <c r="G37" s="23">
        <v>87.921499999999995</v>
      </c>
      <c r="H37" s="23">
        <v>2.581</v>
      </c>
      <c r="I37" s="23">
        <v>609654.80000000005</v>
      </c>
      <c r="J37" s="23">
        <v>524592.77345284703</v>
      </c>
      <c r="K37" s="23">
        <v>107.42201275303223</v>
      </c>
      <c r="L37" s="23">
        <v>2229218.3890664154</v>
      </c>
      <c r="M37" s="23">
        <v>151.6</v>
      </c>
      <c r="N37" s="23">
        <v>115.65426018318433</v>
      </c>
      <c r="O37">
        <f t="shared" si="0"/>
        <v>7.9003558718861164</v>
      </c>
    </row>
    <row r="38" spans="2:15" x14ac:dyDescent="0.2">
      <c r="B38" s="4">
        <v>40999</v>
      </c>
      <c r="C38">
        <v>1.7038</v>
      </c>
      <c r="D38">
        <v>0.2</v>
      </c>
      <c r="E38">
        <v>0.81946222791242496</v>
      </c>
      <c r="F38">
        <v>1.38542532557495</v>
      </c>
      <c r="G38">
        <v>87.646299999999997</v>
      </c>
      <c r="H38">
        <v>2.508</v>
      </c>
      <c r="I38">
        <v>615778.69999999995</v>
      </c>
      <c r="J38">
        <v>531000.78373364999</v>
      </c>
      <c r="K38">
        <v>107.07149319478944</v>
      </c>
      <c r="L38">
        <v>2256722.7349999999</v>
      </c>
      <c r="M38">
        <v>157</v>
      </c>
      <c r="N38">
        <v>116.32803647945333</v>
      </c>
      <c r="O38">
        <f t="shared" si="0"/>
        <v>6.2965470548409019</v>
      </c>
    </row>
    <row r="39" spans="2:15" x14ac:dyDescent="0.2">
      <c r="B39" s="4">
        <v>41090</v>
      </c>
      <c r="C39">
        <v>1.5</v>
      </c>
      <c r="D39">
        <v>0.25</v>
      </c>
      <c r="E39">
        <v>0.43279022403284528</v>
      </c>
      <c r="F39">
        <v>1.1245200219418301</v>
      </c>
      <c r="G39">
        <v>87.583699999999993</v>
      </c>
      <c r="H39">
        <v>2.5059999999999998</v>
      </c>
      <c r="I39">
        <v>620943.6</v>
      </c>
      <c r="J39">
        <v>534125.12675876205</v>
      </c>
      <c r="K39">
        <v>108.06154550920168</v>
      </c>
      <c r="L39">
        <v>2305387.4139999999</v>
      </c>
      <c r="M39">
        <v>162.1</v>
      </c>
      <c r="N39">
        <v>116.779650636195</v>
      </c>
      <c r="O39">
        <f t="shared" si="0"/>
        <v>6.785243741765469</v>
      </c>
    </row>
    <row r="40" spans="2:15" x14ac:dyDescent="0.2">
      <c r="B40" s="4">
        <v>41182</v>
      </c>
      <c r="C40">
        <v>1.5</v>
      </c>
      <c r="D40">
        <v>0.27</v>
      </c>
      <c r="E40">
        <v>0.38441824705279243</v>
      </c>
      <c r="F40">
        <v>1.21012101210121</v>
      </c>
      <c r="G40">
        <v>87.22</v>
      </c>
      <c r="H40">
        <v>2.5110000000000001</v>
      </c>
      <c r="I40">
        <v>624105.4</v>
      </c>
      <c r="J40">
        <v>539059.69967166497</v>
      </c>
      <c r="K40">
        <v>108.48961565352553</v>
      </c>
      <c r="L40">
        <v>2343025.1009999998</v>
      </c>
      <c r="M40">
        <v>163</v>
      </c>
      <c r="N40">
        <v>117.20860933849534</v>
      </c>
      <c r="O40">
        <f t="shared" si="0"/>
        <v>7.0256073539067554</v>
      </c>
    </row>
    <row r="41" spans="2:15" s="23" customFormat="1" x14ac:dyDescent="0.2">
      <c r="B41" s="29">
        <v>41274</v>
      </c>
      <c r="C41" s="23">
        <v>1.5</v>
      </c>
      <c r="D41" s="23">
        <v>0.3</v>
      </c>
      <c r="E41" s="23">
        <v>1.2002042900921921</v>
      </c>
      <c r="F41" s="23">
        <v>1.1764705882352899</v>
      </c>
      <c r="G41" s="23">
        <v>85.76</v>
      </c>
      <c r="H41" s="23">
        <v>2.5</v>
      </c>
      <c r="I41" s="23">
        <v>627640.69999999995</v>
      </c>
      <c r="J41" s="23">
        <v>540798.82736438001</v>
      </c>
      <c r="K41" s="23">
        <v>109.04117091249643</v>
      </c>
      <c r="L41" s="23">
        <v>2388762.375</v>
      </c>
      <c r="M41" s="23">
        <v>161.9</v>
      </c>
      <c r="N41" s="23">
        <v>117.70508761439066</v>
      </c>
      <c r="O41">
        <f t="shared" si="0"/>
        <v>6.794195250659639</v>
      </c>
    </row>
    <row r="42" spans="2:15" x14ac:dyDescent="0.2">
      <c r="B42" s="4">
        <v>41364</v>
      </c>
      <c r="C42">
        <v>1.5</v>
      </c>
      <c r="D42">
        <v>0.2</v>
      </c>
      <c r="E42">
        <v>1.2192024384048754</v>
      </c>
      <c r="F42">
        <v>1.0385351188849401</v>
      </c>
      <c r="G42">
        <v>85.57</v>
      </c>
      <c r="H42">
        <v>2.5150000000000001</v>
      </c>
      <c r="I42">
        <v>632287.1</v>
      </c>
      <c r="J42">
        <v>543891.72874427796</v>
      </c>
      <c r="K42">
        <v>109.67324014743851</v>
      </c>
      <c r="L42">
        <v>2420597.162</v>
      </c>
      <c r="M42">
        <v>166.9</v>
      </c>
      <c r="N42">
        <v>117.93256689437867</v>
      </c>
      <c r="O42">
        <f t="shared" si="0"/>
        <v>6.3057324840764375</v>
      </c>
    </row>
    <row r="43" spans="2:15" x14ac:dyDescent="0.2">
      <c r="B43" s="4">
        <v>41455</v>
      </c>
      <c r="C43">
        <v>1.5</v>
      </c>
      <c r="D43">
        <v>0.1</v>
      </c>
      <c r="E43">
        <v>1.9771863117870678</v>
      </c>
      <c r="F43">
        <v>1.4103607268782099</v>
      </c>
      <c r="G43">
        <v>87.52</v>
      </c>
      <c r="H43">
        <v>2.6150000000000002</v>
      </c>
      <c r="I43">
        <v>635873.4</v>
      </c>
      <c r="J43">
        <v>545076.01158794598</v>
      </c>
      <c r="K43">
        <v>109.88716885984513</v>
      </c>
      <c r="L43">
        <v>2471819.2459999998</v>
      </c>
      <c r="M43">
        <v>171.4</v>
      </c>
      <c r="N43">
        <v>118.09373634702899</v>
      </c>
      <c r="O43">
        <f t="shared" si="0"/>
        <v>5.737199259716232</v>
      </c>
    </row>
    <row r="44" spans="2:15" x14ac:dyDescent="0.2">
      <c r="B44" s="4">
        <v>41547</v>
      </c>
      <c r="C44">
        <v>1.5</v>
      </c>
      <c r="D44">
        <v>9.5410000000000006E-16</v>
      </c>
      <c r="E44">
        <v>3.0125095736530398</v>
      </c>
      <c r="F44">
        <v>1.98369565217391</v>
      </c>
      <c r="G44">
        <v>90.05</v>
      </c>
      <c r="H44">
        <v>2.6749999999999998</v>
      </c>
      <c r="I44">
        <v>639685.80000000005</v>
      </c>
      <c r="J44">
        <v>548142.67987881904</v>
      </c>
      <c r="K44">
        <v>110.16604699005343</v>
      </c>
      <c r="L44">
        <v>2514129.7629999998</v>
      </c>
      <c r="M44">
        <v>168.2</v>
      </c>
      <c r="N44">
        <v>118.62341333953633</v>
      </c>
      <c r="O44">
        <f t="shared" si="0"/>
        <v>3.1901840490797473</v>
      </c>
    </row>
    <row r="45" spans="2:15" s="23" customFormat="1" x14ac:dyDescent="0.2">
      <c r="B45" s="29">
        <v>41639</v>
      </c>
      <c r="C45" s="23">
        <v>1.5</v>
      </c>
      <c r="D45" s="23">
        <v>-0.15</v>
      </c>
      <c r="E45" s="23">
        <v>2.3214736310878155</v>
      </c>
      <c r="F45" s="23">
        <v>1.97404002163331</v>
      </c>
      <c r="G45" s="23">
        <v>92.61</v>
      </c>
      <c r="H45" s="23">
        <v>2.7465911115166901</v>
      </c>
      <c r="I45" s="23">
        <v>643306.19999999995</v>
      </c>
      <c r="J45" s="23">
        <v>550789.70092909096</v>
      </c>
      <c r="K45" s="23">
        <v>110.50877632508961</v>
      </c>
      <c r="L45" s="23">
        <v>2557196</v>
      </c>
      <c r="M45" s="23">
        <v>163.80000000000001</v>
      </c>
      <c r="N45" s="23">
        <v>118.77947490275366</v>
      </c>
      <c r="O45">
        <f t="shared" si="0"/>
        <v>1.1735639283508374</v>
      </c>
    </row>
    <row r="46" spans="2:15" x14ac:dyDescent="0.2">
      <c r="B46" s="4">
        <v>41729</v>
      </c>
      <c r="C46">
        <v>1.5</v>
      </c>
      <c r="D46">
        <v>-0.34</v>
      </c>
      <c r="E46">
        <v>2.1329987452953603</v>
      </c>
      <c r="F46">
        <v>2.4614552339734801</v>
      </c>
      <c r="G46">
        <v>93.1</v>
      </c>
      <c r="H46">
        <v>2.7361244080121301</v>
      </c>
      <c r="I46">
        <v>646892.9</v>
      </c>
      <c r="J46">
        <v>553496.39152133395</v>
      </c>
      <c r="K46">
        <v>110.17727071457648</v>
      </c>
      <c r="L46">
        <v>2587523</v>
      </c>
      <c r="M46">
        <v>167.5</v>
      </c>
      <c r="N46">
        <v>118.76367985102033</v>
      </c>
      <c r="O46">
        <f t="shared" si="0"/>
        <v>0.35949670461353761</v>
      </c>
    </row>
    <row r="47" spans="2:15" x14ac:dyDescent="0.2">
      <c r="B47" s="4">
        <v>41820</v>
      </c>
      <c r="C47">
        <v>1.5</v>
      </c>
      <c r="D47">
        <v>-0.49</v>
      </c>
      <c r="E47">
        <v>1.8394233159336388</v>
      </c>
      <c r="F47">
        <v>2.4882209863599898</v>
      </c>
      <c r="G47">
        <v>91</v>
      </c>
      <c r="H47">
        <v>2.84297815466799</v>
      </c>
      <c r="I47">
        <v>650325.5</v>
      </c>
      <c r="J47">
        <v>560170.18529178295</v>
      </c>
      <c r="K47">
        <v>111.28426304934401</v>
      </c>
      <c r="L47">
        <v>2632523</v>
      </c>
      <c r="M47">
        <v>173.8</v>
      </c>
      <c r="N47">
        <v>119.14383391877865</v>
      </c>
      <c r="O47">
        <f t="shared" si="0"/>
        <v>1.4002333722287081</v>
      </c>
    </row>
    <row r="48" spans="2:15" x14ac:dyDescent="0.2">
      <c r="B48" s="4">
        <v>41912</v>
      </c>
      <c r="C48">
        <v>1.49</v>
      </c>
      <c r="D48">
        <v>-0.66757999999999995</v>
      </c>
      <c r="E48">
        <v>2.2371912095583695</v>
      </c>
      <c r="F48">
        <v>2.1464617852049899</v>
      </c>
      <c r="G48">
        <v>91.490799999999993</v>
      </c>
      <c r="H48">
        <v>2.9071863485187199</v>
      </c>
      <c r="I48">
        <v>653864.5</v>
      </c>
      <c r="J48">
        <v>561290.52566236595</v>
      </c>
    </row>
    <row r="49" spans="2:10" s="23" customFormat="1" x14ac:dyDescent="0.2">
      <c r="B49" s="29">
        <v>42004</v>
      </c>
      <c r="C49" s="23">
        <v>1.4276</v>
      </c>
      <c r="D49" s="23">
        <v>-0.73663999999999996</v>
      </c>
      <c r="E49" s="23">
        <v>2.2763479582239228</v>
      </c>
      <c r="F49" s="23">
        <v>2.1141316537099302</v>
      </c>
      <c r="G49" s="23">
        <v>90.883499999999998</v>
      </c>
      <c r="H49" s="23">
        <v>2.96400368099789</v>
      </c>
      <c r="I49" s="23">
        <v>657406.9</v>
      </c>
      <c r="J49" s="23">
        <v>564096.978290678</v>
      </c>
    </row>
    <row r="50" spans="2:10" x14ac:dyDescent="0.2">
      <c r="B50" s="4">
        <v>42094</v>
      </c>
      <c r="C50">
        <v>1.4283999999999999</v>
      </c>
      <c r="D50">
        <v>-0.81010000000000004</v>
      </c>
      <c r="E50">
        <v>2.3754147790533193</v>
      </c>
      <c r="F50">
        <v>2.0525502990920801</v>
      </c>
      <c r="G50">
        <v>90.444400000000002</v>
      </c>
      <c r="H50">
        <v>2.9924276321641798</v>
      </c>
      <c r="I50" s="5">
        <v>661116.6</v>
      </c>
      <c r="J50">
        <v>566944.07029816997</v>
      </c>
    </row>
    <row r="51" spans="2:10" x14ac:dyDescent="0.2">
      <c r="B51" s="4">
        <v>42185</v>
      </c>
      <c r="C51">
        <v>1.4386000000000001</v>
      </c>
      <c r="D51">
        <v>-0.82464999999999999</v>
      </c>
      <c r="E51">
        <v>2.5636266811859847</v>
      </c>
      <c r="F51">
        <v>2.0998494068001698</v>
      </c>
      <c r="G51">
        <v>90.077200000000005</v>
      </c>
      <c r="H51">
        <v>3.0162529380472698</v>
      </c>
      <c r="I51" s="5">
        <v>664984.6</v>
      </c>
      <c r="J51">
        <v>569869.11684764002</v>
      </c>
    </row>
    <row r="52" spans="2:10" x14ac:dyDescent="0.2">
      <c r="B52" s="4">
        <v>42277</v>
      </c>
      <c r="C52">
        <v>1.4609000000000001</v>
      </c>
      <c r="D52">
        <v>-0.78769</v>
      </c>
      <c r="E52">
        <v>1.8567606851870424</v>
      </c>
      <c r="F52">
        <v>2.1447726162044001</v>
      </c>
      <c r="G52">
        <v>89.816699999999997</v>
      </c>
      <c r="H52">
        <v>3.0385955943875098</v>
      </c>
      <c r="I52" s="5">
        <v>669037.69999999995</v>
      </c>
      <c r="J52">
        <v>573857.807590554</v>
      </c>
    </row>
    <row r="53" spans="2:10" s="23" customFormat="1" x14ac:dyDescent="0.2">
      <c r="B53" s="29">
        <v>42369</v>
      </c>
      <c r="C53" s="23">
        <v>1.4888999999999999</v>
      </c>
      <c r="D53" s="23">
        <v>-0.76473999999999998</v>
      </c>
      <c r="E53" s="23">
        <v>2.1579003822815133</v>
      </c>
      <c r="F53" s="23">
        <v>2.17317791797189</v>
      </c>
      <c r="G53" s="23">
        <v>89.624099999999999</v>
      </c>
      <c r="H53" s="23">
        <v>3.0059521099082702</v>
      </c>
      <c r="I53" s="30">
        <v>673326.6</v>
      </c>
      <c r="J53" s="23">
        <v>577518.46882306098</v>
      </c>
    </row>
    <row r="54" spans="2:10" x14ac:dyDescent="0.2">
      <c r="B54" s="4">
        <v>42460</v>
      </c>
      <c r="C54">
        <v>1.5406</v>
      </c>
      <c r="D54">
        <v>-0.65251000000000003</v>
      </c>
      <c r="E54">
        <v>1.9194685238631009</v>
      </c>
      <c r="F54">
        <v>2.2215373159837801</v>
      </c>
      <c r="G54">
        <v>89.482299999999995</v>
      </c>
      <c r="H54">
        <v>3.0102461227135802</v>
      </c>
      <c r="I54" s="5"/>
      <c r="J54">
        <v>581966.48093655496</v>
      </c>
    </row>
    <row r="55" spans="2:10" x14ac:dyDescent="0.2">
      <c r="B55" s="4">
        <v>42551</v>
      </c>
      <c r="C55">
        <v>1.6047</v>
      </c>
      <c r="D55">
        <v>-0.56320000000000003</v>
      </c>
      <c r="E55">
        <v>2.1685639427087278</v>
      </c>
      <c r="F55">
        <v>2.2558234698209398</v>
      </c>
      <c r="G55">
        <v>89.369</v>
      </c>
      <c r="H55">
        <v>3.0174372660562998</v>
      </c>
      <c r="I55" s="5"/>
      <c r="J55">
        <v>586053.44043456798</v>
      </c>
    </row>
    <row r="56" spans="2:10" x14ac:dyDescent="0.2">
      <c r="B56" s="4">
        <v>42643</v>
      </c>
      <c r="C56">
        <v>1.6765000000000001</v>
      </c>
      <c r="D56">
        <v>-0.48898000000000003</v>
      </c>
      <c r="E56">
        <v>2.2554951176121012</v>
      </c>
      <c r="F56">
        <v>2.2777627213109302</v>
      </c>
      <c r="G56">
        <v>89.289699999999996</v>
      </c>
      <c r="H56">
        <v>3.0048163896825999</v>
      </c>
      <c r="I56" s="5"/>
      <c r="J56">
        <v>590332.93464216695</v>
      </c>
    </row>
    <row r="57" spans="2:10" s="23" customFormat="1" x14ac:dyDescent="0.2">
      <c r="B57" s="29">
        <v>42735</v>
      </c>
      <c r="C57" s="23">
        <v>1.7524</v>
      </c>
      <c r="D57" s="23">
        <v>-0.43592999999999998</v>
      </c>
      <c r="E57" s="23">
        <v>2.1455091515161278</v>
      </c>
      <c r="F57" s="23">
        <v>2.28719442256926</v>
      </c>
      <c r="G57" s="23">
        <v>89.223600000000005</v>
      </c>
      <c r="H57" s="23">
        <v>2.9877067293391901</v>
      </c>
      <c r="I57" s="30"/>
      <c r="J57" s="23">
        <v>594394.17614622798</v>
      </c>
    </row>
    <row r="58" spans="2:10" x14ac:dyDescent="0.2">
      <c r="B58" s="4">
        <v>42825</v>
      </c>
      <c r="C58">
        <v>1.8341000000000001</v>
      </c>
      <c r="D58">
        <v>-0.36682999999999999</v>
      </c>
      <c r="E58">
        <v>2.1468550954210155</v>
      </c>
      <c r="F58">
        <v>2.2951878859943902</v>
      </c>
      <c r="G58">
        <v>89.169600000000003</v>
      </c>
      <c r="H58">
        <v>2.9419899381592098</v>
      </c>
      <c r="I58" s="5"/>
      <c r="J58">
        <v>598447.311979044</v>
      </c>
    </row>
    <row r="59" spans="2:10" x14ac:dyDescent="0.2">
      <c r="B59" s="4">
        <v>42916</v>
      </c>
      <c r="C59">
        <v>1.9185000000000001</v>
      </c>
      <c r="D59">
        <v>-0.31781999999999999</v>
      </c>
      <c r="E59">
        <v>2.1531383611435198</v>
      </c>
      <c r="F59">
        <v>2.2834708216927799</v>
      </c>
      <c r="G59">
        <v>89.110100000000003</v>
      </c>
      <c r="H59">
        <v>2.8835285693945698</v>
      </c>
      <c r="I59" s="6"/>
      <c r="J59">
        <v>602526.96636593505</v>
      </c>
    </row>
    <row r="60" spans="2:10" x14ac:dyDescent="0.2">
      <c r="B60" s="4">
        <v>43008</v>
      </c>
      <c r="C60">
        <v>2.0116000000000001</v>
      </c>
      <c r="D60">
        <v>-0.24037</v>
      </c>
      <c r="E60">
        <v>2.1624024565200015</v>
      </c>
      <c r="F60">
        <v>2.2956766216598399</v>
      </c>
      <c r="G60">
        <v>89.089600000000004</v>
      </c>
      <c r="H60">
        <v>2.8264797609130299</v>
      </c>
      <c r="I60" s="6"/>
      <c r="J60">
        <v>606519.96011950902</v>
      </c>
    </row>
    <row r="61" spans="2:10" s="23" customFormat="1" x14ac:dyDescent="0.2">
      <c r="B61" s="29">
        <v>43100</v>
      </c>
      <c r="C61" s="23">
        <v>2.1122999999999998</v>
      </c>
      <c r="D61" s="23">
        <v>-0.16869999999999999</v>
      </c>
      <c r="E61" s="23">
        <v>2.17339303967481</v>
      </c>
      <c r="F61" s="23">
        <v>2.2993409712465098</v>
      </c>
      <c r="G61" s="23">
        <v>89.068399999999997</v>
      </c>
      <c r="H61" s="23">
        <v>2.8015325863701501</v>
      </c>
      <c r="I61" s="30"/>
      <c r="J61" s="23">
        <v>610355.44366888003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A7" sqref="A7"/>
    </sheetView>
  </sheetViews>
  <sheetFormatPr defaultColWidth="25.7109375" defaultRowHeight="12.75" x14ac:dyDescent="0.2"/>
  <sheetData>
    <row r="1" spans="1:21" ht="15" x14ac:dyDescent="0.25">
      <c r="A1" t="s">
        <v>120</v>
      </c>
      <c r="B1" s="7" t="s">
        <v>94</v>
      </c>
      <c r="C1" s="7" t="s">
        <v>95</v>
      </c>
    </row>
    <row r="2" spans="1:21" ht="15" x14ac:dyDescent="0.25">
      <c r="B2" s="8"/>
      <c r="C2" s="8"/>
    </row>
    <row r="3" spans="1:21" ht="15" x14ac:dyDescent="0.25">
      <c r="B3" s="8"/>
      <c r="C3" s="8"/>
      <c r="G3" t="s">
        <v>125</v>
      </c>
    </row>
    <row r="4" spans="1:21" ht="15" x14ac:dyDescent="0.25">
      <c r="B4" s="8"/>
      <c r="C4" s="8"/>
    </row>
    <row r="5" spans="1:21" ht="15" x14ac:dyDescent="0.25">
      <c r="B5" s="8"/>
      <c r="C5" s="8"/>
      <c r="H5" t="s">
        <v>135</v>
      </c>
      <c r="I5" t="s">
        <v>135</v>
      </c>
      <c r="J5" t="s">
        <v>135</v>
      </c>
      <c r="K5" t="s">
        <v>136</v>
      </c>
      <c r="L5" t="s">
        <v>136</v>
      </c>
      <c r="M5" t="s">
        <v>136</v>
      </c>
      <c r="N5" t="s">
        <v>137</v>
      </c>
      <c r="O5" t="s">
        <v>137</v>
      </c>
      <c r="P5" t="s">
        <v>137</v>
      </c>
      <c r="Q5" t="s">
        <v>133</v>
      </c>
      <c r="R5" t="s">
        <v>133</v>
      </c>
      <c r="S5" t="s">
        <v>138</v>
      </c>
      <c r="T5" t="s">
        <v>138</v>
      </c>
      <c r="U5" t="s">
        <v>139</v>
      </c>
    </row>
    <row r="6" spans="1:21" x14ac:dyDescent="0.2">
      <c r="G6" t="s">
        <v>124</v>
      </c>
      <c r="H6" t="s">
        <v>121</v>
      </c>
      <c r="I6" t="s">
        <v>122</v>
      </c>
      <c r="J6" t="s">
        <v>123</v>
      </c>
      <c r="K6" t="s">
        <v>126</v>
      </c>
      <c r="L6" t="s">
        <v>127</v>
      </c>
      <c r="M6" t="s">
        <v>128</v>
      </c>
      <c r="N6" s="24" t="s">
        <v>129</v>
      </c>
      <c r="O6" s="24" t="s">
        <v>130</v>
      </c>
      <c r="P6" s="24" t="s">
        <v>131</v>
      </c>
      <c r="Q6" s="24" t="s">
        <v>134</v>
      </c>
      <c r="R6" t="s">
        <v>132</v>
      </c>
      <c r="S6" s="9" t="s">
        <v>94</v>
      </c>
      <c r="T6" s="9" t="s">
        <v>95</v>
      </c>
    </row>
    <row r="7" spans="1:21" x14ac:dyDescent="0.2">
      <c r="A7" s="5">
        <v>152.24</v>
      </c>
      <c r="B7" s="5">
        <v>11.5</v>
      </c>
      <c r="C7" s="5">
        <v>9.19</v>
      </c>
      <c r="G7" s="10">
        <v>38077</v>
      </c>
      <c r="H7" s="5">
        <v>11.95</v>
      </c>
      <c r="I7" s="5">
        <v>8.01</v>
      </c>
      <c r="J7" s="5">
        <v>22.39</v>
      </c>
      <c r="K7" s="5">
        <v>12.23</v>
      </c>
      <c r="L7" s="5">
        <v>8.61</v>
      </c>
      <c r="M7" s="5">
        <v>16.57</v>
      </c>
      <c r="N7" s="5">
        <v>-10.18</v>
      </c>
      <c r="O7" s="5">
        <v>-8.99</v>
      </c>
      <c r="P7" s="5">
        <v>-27.72</v>
      </c>
      <c r="Q7" s="5">
        <v>149.66999999999999</v>
      </c>
      <c r="R7" s="5">
        <v>11.14</v>
      </c>
      <c r="S7" s="5">
        <v>11.1</v>
      </c>
      <c r="T7" s="5">
        <v>9.2899999999999991</v>
      </c>
    </row>
    <row r="8" spans="1:21" x14ac:dyDescent="0.2">
      <c r="A8" s="5">
        <v>152.69</v>
      </c>
      <c r="B8" s="5">
        <v>12</v>
      </c>
      <c r="C8" s="5">
        <v>8.94</v>
      </c>
      <c r="G8" s="10">
        <v>38168</v>
      </c>
      <c r="H8" s="5">
        <v>12.78</v>
      </c>
      <c r="I8" s="5">
        <v>9.2200000000000006</v>
      </c>
      <c r="J8" s="5">
        <v>23.43</v>
      </c>
      <c r="K8" s="5">
        <v>11.85</v>
      </c>
      <c r="L8" s="5">
        <v>8.0399999999999991</v>
      </c>
      <c r="M8" s="5">
        <v>17.05</v>
      </c>
      <c r="N8" s="5">
        <v>-8.92</v>
      </c>
      <c r="O8" s="5">
        <v>-7.98</v>
      </c>
      <c r="P8" s="5">
        <v>-27.28</v>
      </c>
      <c r="Q8" s="5">
        <v>151.54</v>
      </c>
      <c r="R8" s="5">
        <v>11.72</v>
      </c>
      <c r="S8" s="5">
        <v>11.8</v>
      </c>
      <c r="T8" s="5">
        <v>11.68</v>
      </c>
    </row>
    <row r="9" spans="1:21" x14ac:dyDescent="0.2">
      <c r="A9" s="5">
        <v>154.16</v>
      </c>
      <c r="B9" s="5">
        <v>12.7</v>
      </c>
      <c r="C9" s="5">
        <v>8.6300000000000008</v>
      </c>
      <c r="G9" s="10">
        <v>38260</v>
      </c>
      <c r="H9" s="5">
        <v>12.56</v>
      </c>
      <c r="I9" s="5">
        <v>9.25</v>
      </c>
      <c r="J9" s="5">
        <v>23.36</v>
      </c>
      <c r="K9" s="5">
        <v>13.22</v>
      </c>
      <c r="L9" s="5">
        <v>9.14</v>
      </c>
      <c r="M9" s="5">
        <v>19.48</v>
      </c>
      <c r="N9" s="5">
        <v>-7.95</v>
      </c>
      <c r="O9" s="5">
        <v>-7.25</v>
      </c>
      <c r="P9" s="5">
        <v>-27.07</v>
      </c>
      <c r="Q9" s="5">
        <v>152.36000000000001</v>
      </c>
      <c r="R9" s="5">
        <v>11.11</v>
      </c>
      <c r="S9" s="5">
        <v>11.1</v>
      </c>
      <c r="T9" s="5">
        <v>12.22</v>
      </c>
    </row>
    <row r="10" spans="1:21" x14ac:dyDescent="0.2">
      <c r="A10" s="5">
        <v>158.94</v>
      </c>
      <c r="B10" s="5">
        <v>13.4</v>
      </c>
      <c r="C10" s="5">
        <v>9.06</v>
      </c>
      <c r="G10" s="10">
        <v>38352</v>
      </c>
      <c r="H10" s="5">
        <v>9.34</v>
      </c>
      <c r="I10" s="5">
        <v>6.27</v>
      </c>
      <c r="J10" s="5">
        <v>20.14</v>
      </c>
      <c r="K10" s="5">
        <v>13.74</v>
      </c>
      <c r="L10" s="5">
        <v>9.59</v>
      </c>
      <c r="M10" s="5">
        <v>21.07</v>
      </c>
      <c r="N10" s="5">
        <v>-4.0999999999999996</v>
      </c>
      <c r="O10" s="5">
        <v>-4.18</v>
      </c>
      <c r="P10" s="5">
        <v>-24.46</v>
      </c>
      <c r="Q10" s="5">
        <v>150.01</v>
      </c>
      <c r="R10" s="5">
        <v>11.28</v>
      </c>
      <c r="S10" s="5">
        <v>11.4</v>
      </c>
      <c r="T10" s="5">
        <v>10.4</v>
      </c>
    </row>
    <row r="11" spans="1:21" x14ac:dyDescent="0.2">
      <c r="A11" s="5">
        <v>157.82</v>
      </c>
      <c r="B11" s="5">
        <v>13.5</v>
      </c>
      <c r="C11" s="5">
        <v>9.9</v>
      </c>
      <c r="G11" s="10">
        <v>38442</v>
      </c>
      <c r="H11" s="5">
        <v>10.6</v>
      </c>
      <c r="I11" s="5">
        <v>7.78</v>
      </c>
      <c r="J11" s="5">
        <v>21.36</v>
      </c>
      <c r="K11" s="5">
        <v>13.1</v>
      </c>
      <c r="L11" s="5">
        <v>9</v>
      </c>
      <c r="M11" s="5">
        <v>21.43</v>
      </c>
      <c r="N11" s="5">
        <v>-3.32</v>
      </c>
      <c r="O11" s="5">
        <v>-4.1900000000000004</v>
      </c>
      <c r="P11" s="5">
        <v>-24.27</v>
      </c>
      <c r="Q11" s="5">
        <v>152.24</v>
      </c>
      <c r="R11" s="5">
        <v>11.34</v>
      </c>
      <c r="S11" s="5">
        <v>11.5</v>
      </c>
      <c r="T11" s="5">
        <v>9.19</v>
      </c>
    </row>
    <row r="12" spans="1:21" x14ac:dyDescent="0.2">
      <c r="A12" s="5">
        <v>162.1</v>
      </c>
      <c r="B12" s="5">
        <v>12.9</v>
      </c>
      <c r="C12" s="5">
        <v>12.98</v>
      </c>
      <c r="G12" s="10">
        <v>38533</v>
      </c>
      <c r="H12" s="5">
        <v>10.1</v>
      </c>
      <c r="I12" s="5">
        <v>7.68</v>
      </c>
      <c r="J12" s="5">
        <v>20.8</v>
      </c>
      <c r="K12" s="5">
        <v>11.92</v>
      </c>
      <c r="L12" s="5">
        <v>7.92</v>
      </c>
      <c r="M12" s="5">
        <v>21.13</v>
      </c>
      <c r="N12" s="5">
        <v>9.4700000000000006</v>
      </c>
      <c r="O12" s="5">
        <v>6.53</v>
      </c>
      <c r="P12" s="5">
        <v>-14.18</v>
      </c>
      <c r="Q12" s="5">
        <v>152.69</v>
      </c>
      <c r="R12" s="5">
        <v>11.92</v>
      </c>
      <c r="S12" s="5">
        <v>12</v>
      </c>
      <c r="T12" s="5">
        <v>8.94</v>
      </c>
    </row>
    <row r="13" spans="1:21" x14ac:dyDescent="0.2">
      <c r="A13" s="5">
        <v>164.4</v>
      </c>
      <c r="B13" s="5">
        <v>12.9</v>
      </c>
      <c r="C13" s="5">
        <v>16</v>
      </c>
      <c r="G13" s="10">
        <v>38625</v>
      </c>
      <c r="H13" s="5">
        <v>10.58</v>
      </c>
      <c r="I13" s="5">
        <v>8.51</v>
      </c>
      <c r="J13" s="5">
        <v>21.2</v>
      </c>
      <c r="K13" s="5">
        <v>12.02</v>
      </c>
      <c r="L13" s="5">
        <v>8.25</v>
      </c>
      <c r="M13" s="5">
        <v>22.23</v>
      </c>
      <c r="N13" s="5">
        <v>9.52</v>
      </c>
      <c r="O13" s="5">
        <v>4.71</v>
      </c>
      <c r="P13" s="5">
        <v>-14.06</v>
      </c>
      <c r="Q13" s="5">
        <v>154.16</v>
      </c>
      <c r="R13" s="5">
        <v>12.64</v>
      </c>
      <c r="S13" s="5">
        <v>12.7</v>
      </c>
      <c r="T13" s="5">
        <v>8.6199999999999992</v>
      </c>
    </row>
    <row r="14" spans="1:21" s="23" customFormat="1" x14ac:dyDescent="0.2">
      <c r="A14" s="30">
        <v>166.2</v>
      </c>
      <c r="B14" s="30">
        <v>12.4</v>
      </c>
      <c r="C14" s="30">
        <v>16.86</v>
      </c>
      <c r="G14" s="31">
        <v>38717</v>
      </c>
      <c r="H14" s="30">
        <v>14.14</v>
      </c>
      <c r="I14" s="30">
        <v>11.71</v>
      </c>
      <c r="J14" s="30">
        <v>24.78</v>
      </c>
      <c r="K14" s="30">
        <v>13.16</v>
      </c>
      <c r="L14" s="30">
        <v>9.5399999999999991</v>
      </c>
      <c r="M14" s="30">
        <v>24.55</v>
      </c>
      <c r="N14" s="30">
        <v>30.52</v>
      </c>
      <c r="O14" s="30">
        <v>20.99</v>
      </c>
      <c r="P14" s="30">
        <v>3.64</v>
      </c>
      <c r="Q14" s="30">
        <v>158.94</v>
      </c>
      <c r="R14" s="30">
        <v>13.44</v>
      </c>
      <c r="S14" s="30">
        <v>13.4</v>
      </c>
      <c r="T14" s="30">
        <v>9.06</v>
      </c>
    </row>
    <row r="15" spans="1:21" x14ac:dyDescent="0.2">
      <c r="A15" s="5">
        <v>167.62</v>
      </c>
      <c r="B15" s="5">
        <v>11.9</v>
      </c>
      <c r="C15" s="5">
        <v>17.149999999999999</v>
      </c>
      <c r="G15" s="10">
        <v>38807</v>
      </c>
      <c r="H15" s="5">
        <v>11.91</v>
      </c>
      <c r="I15" s="5">
        <v>9.44</v>
      </c>
      <c r="J15" s="5">
        <v>22.47</v>
      </c>
      <c r="K15" s="5">
        <v>12.79</v>
      </c>
      <c r="L15" s="5">
        <v>9.34</v>
      </c>
      <c r="M15" s="5">
        <v>25.23</v>
      </c>
      <c r="N15" s="5">
        <v>28.99</v>
      </c>
      <c r="O15" s="5">
        <v>16.11</v>
      </c>
      <c r="P15" s="5">
        <v>3.6</v>
      </c>
      <c r="Q15" s="5">
        <v>157.82</v>
      </c>
      <c r="R15" s="5">
        <v>13.49</v>
      </c>
      <c r="S15" s="5">
        <v>13.5</v>
      </c>
      <c r="T15" s="5">
        <v>9.89</v>
      </c>
    </row>
    <row r="16" spans="1:21" x14ac:dyDescent="0.2">
      <c r="A16" s="5">
        <v>169.67</v>
      </c>
      <c r="B16" s="5">
        <v>12.1</v>
      </c>
      <c r="C16" s="5">
        <v>14.8</v>
      </c>
      <c r="G16" s="10">
        <v>38898</v>
      </c>
      <c r="H16" s="5">
        <v>14.89</v>
      </c>
      <c r="I16" s="5">
        <v>12.04</v>
      </c>
      <c r="J16" s="5">
        <v>25.46</v>
      </c>
      <c r="K16" s="5">
        <v>15.16</v>
      </c>
      <c r="L16" s="5">
        <v>11.42</v>
      </c>
      <c r="M16" s="5">
        <v>29.14</v>
      </c>
      <c r="N16" s="5">
        <v>37.54</v>
      </c>
      <c r="O16" s="5">
        <v>21.04</v>
      </c>
      <c r="P16" s="5">
        <v>12.28</v>
      </c>
      <c r="Q16" s="5">
        <v>162.1</v>
      </c>
      <c r="R16" s="5">
        <v>12.91</v>
      </c>
      <c r="S16" s="5">
        <v>12.9</v>
      </c>
      <c r="T16" s="5">
        <v>12.98</v>
      </c>
    </row>
    <row r="17" spans="1:20" x14ac:dyDescent="0.2">
      <c r="A17" s="5">
        <v>170.01</v>
      </c>
      <c r="B17" s="5">
        <v>11.8</v>
      </c>
      <c r="C17" s="5">
        <v>9.99</v>
      </c>
      <c r="G17" s="10">
        <v>38990</v>
      </c>
      <c r="H17" s="5">
        <v>15.8</v>
      </c>
      <c r="I17" s="5">
        <v>12.54</v>
      </c>
      <c r="J17" s="5">
        <v>26.42</v>
      </c>
      <c r="K17" s="5">
        <v>17.260000000000002</v>
      </c>
      <c r="L17" s="5">
        <v>13.01</v>
      </c>
      <c r="M17" s="5">
        <v>32.950000000000003</v>
      </c>
      <c r="N17" s="5">
        <v>35.26</v>
      </c>
      <c r="O17" s="5">
        <v>16.48</v>
      </c>
      <c r="P17" s="5">
        <v>12.14</v>
      </c>
      <c r="Q17" s="5">
        <v>164.4</v>
      </c>
      <c r="R17" s="5">
        <v>12.93</v>
      </c>
      <c r="S17" s="5">
        <v>12.9</v>
      </c>
      <c r="T17" s="5">
        <v>16</v>
      </c>
    </row>
    <row r="18" spans="1:20" s="23" customFormat="1" x14ac:dyDescent="0.2">
      <c r="A18" s="30">
        <v>172.74</v>
      </c>
      <c r="B18" s="30">
        <v>11.2</v>
      </c>
      <c r="C18" s="30">
        <v>5.16</v>
      </c>
      <c r="G18" s="31">
        <v>39082</v>
      </c>
      <c r="H18" s="30">
        <v>16.170000000000002</v>
      </c>
      <c r="I18" s="30">
        <v>12.85</v>
      </c>
      <c r="J18" s="30">
        <v>26.87</v>
      </c>
      <c r="K18" s="30">
        <v>18.3</v>
      </c>
      <c r="L18" s="30">
        <v>13.58</v>
      </c>
      <c r="M18" s="30">
        <v>35.700000000000003</v>
      </c>
      <c r="N18" s="30">
        <v>34.24</v>
      </c>
      <c r="O18" s="30">
        <v>15.57</v>
      </c>
      <c r="P18" s="30">
        <v>13.04</v>
      </c>
      <c r="Q18" s="30">
        <v>166.2</v>
      </c>
      <c r="R18" s="30">
        <v>12.39</v>
      </c>
      <c r="S18" s="30">
        <v>12.4</v>
      </c>
      <c r="T18" s="30">
        <v>16.86</v>
      </c>
    </row>
    <row r="19" spans="1:20" x14ac:dyDescent="0.2">
      <c r="A19" s="5">
        <v>176.31</v>
      </c>
      <c r="B19" s="5">
        <v>11</v>
      </c>
      <c r="C19" s="5">
        <v>1.65</v>
      </c>
      <c r="G19" s="10">
        <v>39172</v>
      </c>
      <c r="H19" s="5">
        <v>16.14</v>
      </c>
      <c r="I19" s="5">
        <v>12.49</v>
      </c>
      <c r="J19" s="5">
        <v>26.97</v>
      </c>
      <c r="K19" s="5">
        <v>18.11</v>
      </c>
      <c r="L19" s="5">
        <v>12.92</v>
      </c>
      <c r="M19" s="5">
        <v>37.07</v>
      </c>
      <c r="N19" s="5">
        <v>32.1</v>
      </c>
      <c r="O19" s="5">
        <v>13.65</v>
      </c>
      <c r="P19" s="5">
        <v>12.89</v>
      </c>
      <c r="Q19" s="5">
        <v>167.62</v>
      </c>
      <c r="R19" s="5">
        <v>11.85</v>
      </c>
      <c r="S19" s="5">
        <v>11.9</v>
      </c>
      <c r="T19" s="5">
        <v>17.149999999999999</v>
      </c>
    </row>
    <row r="20" spans="1:20" x14ac:dyDescent="0.2">
      <c r="A20" s="5">
        <v>177.22</v>
      </c>
      <c r="B20" s="5">
        <v>9.9</v>
      </c>
      <c r="C20" s="5">
        <v>-0.25</v>
      </c>
      <c r="G20" s="10">
        <v>39263</v>
      </c>
      <c r="H20" s="5">
        <v>16.68</v>
      </c>
      <c r="I20" s="5">
        <v>12.98</v>
      </c>
      <c r="J20" s="5">
        <v>27.69</v>
      </c>
      <c r="K20" s="5">
        <v>16.149999999999999</v>
      </c>
      <c r="L20" s="5">
        <v>11.02</v>
      </c>
      <c r="M20" s="5">
        <v>36.26</v>
      </c>
      <c r="N20" s="5">
        <v>42.52</v>
      </c>
      <c r="O20" s="5">
        <v>22.69</v>
      </c>
      <c r="P20" s="5">
        <v>24.32</v>
      </c>
      <c r="Q20" s="5">
        <v>169.67</v>
      </c>
      <c r="R20" s="5">
        <v>12.07</v>
      </c>
      <c r="S20" s="5">
        <v>12.1</v>
      </c>
      <c r="T20" s="5">
        <v>14.79</v>
      </c>
    </row>
    <row r="21" spans="1:20" x14ac:dyDescent="0.2">
      <c r="A21" s="5">
        <v>178.71</v>
      </c>
      <c r="B21" s="5">
        <v>8.8000000000000007</v>
      </c>
      <c r="C21" s="5">
        <v>-2.8</v>
      </c>
      <c r="G21" s="10">
        <v>39355</v>
      </c>
      <c r="H21" s="5">
        <v>15.55</v>
      </c>
      <c r="I21" s="5">
        <v>12.02</v>
      </c>
      <c r="J21" s="5">
        <v>26.68</v>
      </c>
      <c r="K21" s="5">
        <v>13.55</v>
      </c>
      <c r="L21" s="5">
        <v>9</v>
      </c>
      <c r="M21" s="5">
        <v>34.51</v>
      </c>
      <c r="N21" s="5">
        <v>39.46</v>
      </c>
      <c r="O21" s="5">
        <v>20.059999999999999</v>
      </c>
      <c r="P21" s="5">
        <v>24.03</v>
      </c>
      <c r="Q21" s="5">
        <v>170.01</v>
      </c>
      <c r="R21" s="5">
        <v>11.75</v>
      </c>
      <c r="S21" s="5">
        <v>11.8</v>
      </c>
      <c r="T21" s="5">
        <v>10</v>
      </c>
    </row>
    <row r="22" spans="1:20" s="23" customFormat="1" x14ac:dyDescent="0.2">
      <c r="A22" s="30">
        <v>184.84</v>
      </c>
      <c r="B22" s="30">
        <v>7.1</v>
      </c>
      <c r="C22" s="30">
        <v>-7.12</v>
      </c>
      <c r="G22" s="31">
        <v>39447</v>
      </c>
      <c r="H22" s="30">
        <v>16.72</v>
      </c>
      <c r="I22" s="30">
        <v>13.29</v>
      </c>
      <c r="J22" s="30">
        <v>28.02</v>
      </c>
      <c r="K22" s="30">
        <v>9.75</v>
      </c>
      <c r="L22" s="30">
        <v>6.3</v>
      </c>
      <c r="M22" s="30">
        <v>31.04</v>
      </c>
      <c r="N22" s="30">
        <v>58.1</v>
      </c>
      <c r="O22" s="30">
        <v>34.17</v>
      </c>
      <c r="P22" s="30">
        <v>44.8</v>
      </c>
      <c r="Q22" s="30">
        <v>172.74</v>
      </c>
      <c r="R22" s="30">
        <v>11.21</v>
      </c>
      <c r="S22" s="30">
        <v>11.2</v>
      </c>
      <c r="T22" s="30">
        <v>5.16</v>
      </c>
    </row>
    <row r="23" spans="1:20" x14ac:dyDescent="0.2">
      <c r="A23" s="5">
        <v>185.72</v>
      </c>
      <c r="B23" s="5">
        <v>6.7</v>
      </c>
      <c r="C23" s="5">
        <v>-5.61</v>
      </c>
      <c r="G23" s="10">
        <v>39538</v>
      </c>
      <c r="H23" s="5">
        <v>18.579999999999998</v>
      </c>
      <c r="I23" s="5">
        <v>15.09</v>
      </c>
      <c r="J23" s="5">
        <v>30.13</v>
      </c>
      <c r="K23" s="5">
        <v>7.22</v>
      </c>
      <c r="L23" s="5">
        <v>5.0599999999999996</v>
      </c>
      <c r="M23" s="5">
        <v>28.9</v>
      </c>
      <c r="N23" s="5">
        <v>53.19</v>
      </c>
      <c r="O23" s="5">
        <v>28.19</v>
      </c>
      <c r="P23" s="5">
        <v>44.2</v>
      </c>
      <c r="Q23" s="5">
        <v>176.31</v>
      </c>
      <c r="R23" s="5">
        <v>11.06</v>
      </c>
      <c r="S23" s="5">
        <v>11</v>
      </c>
      <c r="T23" s="5">
        <v>1.65</v>
      </c>
    </row>
    <row r="24" spans="1:20" x14ac:dyDescent="0.2">
      <c r="A24" s="5">
        <v>187.19</v>
      </c>
      <c r="B24" s="5">
        <v>6.4</v>
      </c>
      <c r="C24" s="5">
        <v>-1.82</v>
      </c>
      <c r="G24" s="10">
        <v>39629</v>
      </c>
      <c r="H24" s="5">
        <v>17.8</v>
      </c>
      <c r="I24" s="5">
        <v>14.37</v>
      </c>
      <c r="J24" s="5">
        <v>29.64</v>
      </c>
      <c r="K24" s="5">
        <v>3.55</v>
      </c>
      <c r="L24" s="5">
        <v>2.82</v>
      </c>
      <c r="M24" s="5">
        <v>25.12</v>
      </c>
      <c r="N24" s="5">
        <v>48.51</v>
      </c>
      <c r="O24" s="5">
        <v>24.06</v>
      </c>
      <c r="P24" s="5">
        <v>43.42</v>
      </c>
      <c r="Q24" s="5">
        <v>177.22</v>
      </c>
      <c r="R24" s="5">
        <v>9.92</v>
      </c>
      <c r="S24" s="5">
        <v>9.9</v>
      </c>
      <c r="T24" s="5">
        <v>-0.24</v>
      </c>
    </row>
    <row r="25" spans="1:20" x14ac:dyDescent="0.2">
      <c r="A25" s="5">
        <v>187.18</v>
      </c>
      <c r="B25" s="5">
        <v>6.4</v>
      </c>
      <c r="C25" s="5">
        <v>3.39</v>
      </c>
      <c r="G25" s="10">
        <v>39721</v>
      </c>
      <c r="H25" s="5">
        <v>17.600000000000001</v>
      </c>
      <c r="I25" s="5">
        <v>14.09</v>
      </c>
      <c r="J25" s="5">
        <v>29.67</v>
      </c>
      <c r="K25" s="5">
        <v>-0.47</v>
      </c>
      <c r="L25" s="5">
        <v>0.3</v>
      </c>
      <c r="M25" s="5">
        <v>20.64</v>
      </c>
      <c r="N25" s="5">
        <v>44.42</v>
      </c>
      <c r="O25" s="5">
        <v>20.37</v>
      </c>
      <c r="P25" s="5">
        <v>42.85</v>
      </c>
      <c r="Q25" s="5">
        <v>178.71</v>
      </c>
      <c r="R25" s="5">
        <v>8.89</v>
      </c>
      <c r="S25" s="5">
        <v>8.8000000000000007</v>
      </c>
      <c r="T25" s="5">
        <v>-2.8</v>
      </c>
    </row>
    <row r="26" spans="1:20" s="23" customFormat="1" x14ac:dyDescent="0.2">
      <c r="A26" s="30">
        <v>187.03</v>
      </c>
      <c r="B26" s="30">
        <v>6.7</v>
      </c>
      <c r="C26" s="30">
        <v>11.1</v>
      </c>
      <c r="G26" s="31">
        <v>39813</v>
      </c>
      <c r="H26" s="30">
        <v>21.76</v>
      </c>
      <c r="I26" s="30">
        <v>17.93</v>
      </c>
      <c r="J26" s="30">
        <v>34.18</v>
      </c>
      <c r="K26" s="30">
        <v>-7.04</v>
      </c>
      <c r="L26" s="30">
        <v>-4.6900000000000004</v>
      </c>
      <c r="M26" s="30">
        <v>12.68</v>
      </c>
      <c r="N26" s="30">
        <v>25.67</v>
      </c>
      <c r="O26" s="30">
        <v>7.75</v>
      </c>
      <c r="P26" s="30">
        <v>26.18</v>
      </c>
      <c r="Q26" s="30">
        <v>184.84</v>
      </c>
      <c r="R26" s="30">
        <v>7.53</v>
      </c>
      <c r="S26" s="30">
        <v>7.1</v>
      </c>
      <c r="T26" s="30">
        <v>-7.13</v>
      </c>
    </row>
    <row r="27" spans="1:20" x14ac:dyDescent="0.2">
      <c r="A27" s="5">
        <v>186.35</v>
      </c>
      <c r="B27" s="5">
        <v>6.4</v>
      </c>
      <c r="C27" s="5">
        <v>10.96</v>
      </c>
      <c r="G27" s="10">
        <v>39903</v>
      </c>
      <c r="H27" s="5">
        <v>20.69</v>
      </c>
      <c r="I27" s="5">
        <v>16.84</v>
      </c>
      <c r="J27" s="5">
        <v>33.44</v>
      </c>
      <c r="K27" s="5">
        <v>-6.88</v>
      </c>
      <c r="L27" s="5">
        <v>-3.05</v>
      </c>
      <c r="M27" s="5">
        <v>12.87</v>
      </c>
      <c r="N27" s="5">
        <v>23.6</v>
      </c>
      <c r="O27" s="5">
        <v>8.9499999999999993</v>
      </c>
      <c r="P27" s="5">
        <v>25.89</v>
      </c>
      <c r="Q27" s="5">
        <v>185.72</v>
      </c>
      <c r="R27" s="5">
        <v>6.92</v>
      </c>
      <c r="S27" s="5">
        <v>6.7</v>
      </c>
      <c r="T27" s="5">
        <v>-5.6</v>
      </c>
    </row>
    <row r="28" spans="1:20" x14ac:dyDescent="0.2">
      <c r="A28" s="5">
        <v>187.69</v>
      </c>
      <c r="B28" s="5">
        <v>6.2</v>
      </c>
      <c r="C28" s="5">
        <v>8.82</v>
      </c>
      <c r="G28" s="10">
        <v>39994</v>
      </c>
      <c r="H28" s="5">
        <v>20.21</v>
      </c>
      <c r="I28" s="5">
        <v>16.27</v>
      </c>
      <c r="J28" s="5">
        <v>33.299999999999997</v>
      </c>
      <c r="K28" s="5">
        <v>-5.44</v>
      </c>
      <c r="L28" s="5">
        <v>-0.52</v>
      </c>
      <c r="M28" s="5">
        <v>14.67</v>
      </c>
      <c r="N28" s="5">
        <v>14.33</v>
      </c>
      <c r="O28" s="5">
        <v>4.12</v>
      </c>
      <c r="P28" s="5">
        <v>17.61</v>
      </c>
      <c r="Q28" s="5">
        <v>187.19</v>
      </c>
      <c r="R28" s="5">
        <v>6.54</v>
      </c>
      <c r="S28" s="5">
        <v>6.4</v>
      </c>
      <c r="T28" s="5">
        <v>-1.82</v>
      </c>
    </row>
    <row r="29" spans="1:20" x14ac:dyDescent="0.2">
      <c r="A29" s="5">
        <v>186.74</v>
      </c>
      <c r="B29" s="5">
        <v>6.3</v>
      </c>
      <c r="C29" s="5">
        <v>6.51</v>
      </c>
      <c r="G29" s="10">
        <v>40086</v>
      </c>
      <c r="H29" s="5">
        <v>18.329999999999998</v>
      </c>
      <c r="I29" s="5">
        <v>14.43</v>
      </c>
      <c r="J29" s="5">
        <v>31.71</v>
      </c>
      <c r="K29" s="5">
        <v>-3.84</v>
      </c>
      <c r="L29" s="5">
        <v>1.6</v>
      </c>
      <c r="M29" s="5">
        <v>16.760000000000002</v>
      </c>
      <c r="N29" s="5">
        <v>13.09</v>
      </c>
      <c r="O29" s="5">
        <v>6.41</v>
      </c>
      <c r="P29" s="5">
        <v>17.43</v>
      </c>
      <c r="Q29" s="5">
        <v>187.18</v>
      </c>
      <c r="R29" s="5">
        <v>6.34</v>
      </c>
      <c r="S29" s="5">
        <v>6.4</v>
      </c>
      <c r="T29" s="5">
        <v>3.39</v>
      </c>
    </row>
    <row r="30" spans="1:20" s="23" customFormat="1" x14ac:dyDescent="0.2">
      <c r="A30" s="30">
        <v>186.94</v>
      </c>
      <c r="B30" s="30">
        <v>6.5</v>
      </c>
      <c r="C30" s="30">
        <v>7.15</v>
      </c>
      <c r="G30" s="31">
        <v>40178</v>
      </c>
      <c r="H30" s="30">
        <v>16.38</v>
      </c>
      <c r="I30" s="30">
        <v>13.21</v>
      </c>
      <c r="J30" s="30">
        <v>29.99</v>
      </c>
      <c r="K30" s="30">
        <v>-3.23</v>
      </c>
      <c r="L30" s="30">
        <v>1.75</v>
      </c>
      <c r="M30" s="30">
        <v>17.66</v>
      </c>
      <c r="N30" s="30">
        <v>9.2100000000000009</v>
      </c>
      <c r="O30" s="30">
        <v>4.55</v>
      </c>
      <c r="P30" s="30">
        <v>14.27</v>
      </c>
      <c r="Q30" s="30">
        <v>187.03</v>
      </c>
      <c r="R30" s="30">
        <v>6.29</v>
      </c>
      <c r="S30" s="30">
        <v>6.7</v>
      </c>
      <c r="T30" s="30">
        <v>11.11</v>
      </c>
    </row>
    <row r="31" spans="1:20" x14ac:dyDescent="0.2">
      <c r="A31" s="5">
        <v>185.96</v>
      </c>
      <c r="B31" s="5">
        <v>6.8</v>
      </c>
      <c r="C31" s="5">
        <v>8.4600000000000009</v>
      </c>
      <c r="G31" s="10">
        <v>40268</v>
      </c>
      <c r="H31" s="5">
        <v>14.02</v>
      </c>
      <c r="I31" s="5">
        <v>11.7</v>
      </c>
      <c r="J31" s="5">
        <v>27.79</v>
      </c>
      <c r="K31" s="5">
        <v>-3.89</v>
      </c>
      <c r="L31" s="5">
        <v>0.65</v>
      </c>
      <c r="M31" s="5">
        <v>16.989999999999998</v>
      </c>
      <c r="N31" s="5">
        <v>8.3000000000000007</v>
      </c>
      <c r="O31" s="5">
        <v>5.44</v>
      </c>
      <c r="P31" s="5">
        <v>14.13</v>
      </c>
      <c r="Q31" s="5">
        <v>186.35</v>
      </c>
      <c r="R31" s="5">
        <v>6.07</v>
      </c>
      <c r="S31" s="5">
        <v>6.4</v>
      </c>
      <c r="T31" s="5">
        <v>10.96</v>
      </c>
    </row>
    <row r="32" spans="1:20" x14ac:dyDescent="0.2">
      <c r="A32" s="5">
        <v>187.09</v>
      </c>
      <c r="B32" s="5">
        <v>7.1</v>
      </c>
      <c r="C32" s="5">
        <v>8.64</v>
      </c>
      <c r="G32" s="10">
        <v>40359</v>
      </c>
      <c r="H32" s="5">
        <v>13.67</v>
      </c>
      <c r="I32" s="5">
        <v>12.21</v>
      </c>
      <c r="J32" s="5">
        <v>27.68</v>
      </c>
      <c r="K32" s="5">
        <v>-4.13</v>
      </c>
      <c r="L32" s="5">
        <v>0.17</v>
      </c>
      <c r="M32" s="5">
        <v>16.79</v>
      </c>
      <c r="N32" s="5">
        <v>12.81</v>
      </c>
      <c r="O32" s="5">
        <v>10.18</v>
      </c>
      <c r="P32" s="5">
        <v>20.010000000000002</v>
      </c>
      <c r="Q32" s="5">
        <v>187.69</v>
      </c>
      <c r="R32" s="5">
        <v>6.02</v>
      </c>
      <c r="S32" s="5">
        <v>6.2</v>
      </c>
      <c r="T32" s="5">
        <v>8.82</v>
      </c>
    </row>
    <row r="33" spans="1:20" x14ac:dyDescent="0.2">
      <c r="A33" s="5">
        <v>187.74</v>
      </c>
      <c r="B33" s="5">
        <v>7.2</v>
      </c>
      <c r="C33" s="5">
        <v>9.1199999999999992</v>
      </c>
      <c r="G33" s="10">
        <v>40451</v>
      </c>
      <c r="H33" s="5">
        <v>11.17</v>
      </c>
      <c r="I33" s="5">
        <v>10.59</v>
      </c>
      <c r="J33" s="5">
        <v>25.5</v>
      </c>
      <c r="K33" s="5">
        <v>-3.89</v>
      </c>
      <c r="L33" s="5">
        <v>0.38</v>
      </c>
      <c r="M33" s="5">
        <v>17.190000000000001</v>
      </c>
      <c r="N33" s="5">
        <v>11.61</v>
      </c>
      <c r="O33" s="5">
        <v>9.32</v>
      </c>
      <c r="P33" s="5">
        <v>19.809999999999999</v>
      </c>
      <c r="Q33" s="5">
        <v>186.74</v>
      </c>
      <c r="R33" s="5">
        <v>5.6</v>
      </c>
      <c r="S33" s="5">
        <v>6.3</v>
      </c>
      <c r="T33" s="5">
        <v>6.5</v>
      </c>
    </row>
    <row r="34" spans="1:20" s="23" customFormat="1" x14ac:dyDescent="0.2">
      <c r="A34" s="30">
        <v>189</v>
      </c>
      <c r="B34" s="30">
        <v>7.2</v>
      </c>
      <c r="C34" s="30">
        <v>8.3699999999999992</v>
      </c>
      <c r="G34" s="31">
        <v>40543</v>
      </c>
      <c r="H34" s="30">
        <v>9.86</v>
      </c>
      <c r="I34" s="30">
        <v>10.09</v>
      </c>
      <c r="J34" s="30">
        <v>24.48</v>
      </c>
      <c r="K34" s="30">
        <v>-2.2999999999999998</v>
      </c>
      <c r="L34" s="30">
        <v>1.92</v>
      </c>
      <c r="M34" s="30">
        <v>19.309999999999999</v>
      </c>
      <c r="N34" s="30">
        <v>19.829999999999998</v>
      </c>
      <c r="O34" s="30">
        <v>16.329999999999998</v>
      </c>
      <c r="P34" s="30">
        <v>30.3</v>
      </c>
      <c r="Q34" s="30">
        <v>186.94</v>
      </c>
      <c r="R34" s="30">
        <v>5.87</v>
      </c>
      <c r="S34" s="30">
        <v>6.5</v>
      </c>
      <c r="T34" s="30">
        <v>7.15</v>
      </c>
    </row>
    <row r="35" spans="1:20" x14ac:dyDescent="0.2">
      <c r="A35" s="5">
        <v>188.24</v>
      </c>
      <c r="B35" s="5">
        <v>7.1</v>
      </c>
      <c r="C35" s="5">
        <v>7.03</v>
      </c>
      <c r="G35" s="10">
        <v>40633</v>
      </c>
      <c r="H35" s="5">
        <v>7.5</v>
      </c>
      <c r="I35" s="5">
        <v>8.5</v>
      </c>
      <c r="J35" s="5">
        <v>22.31</v>
      </c>
      <c r="K35" s="5">
        <v>-1.34</v>
      </c>
      <c r="L35" s="5">
        <v>2.63</v>
      </c>
      <c r="M35" s="5">
        <v>20.73</v>
      </c>
      <c r="N35" s="5">
        <v>18.059999999999999</v>
      </c>
      <c r="O35" s="5">
        <v>13.6</v>
      </c>
      <c r="P35" s="5">
        <v>29.97</v>
      </c>
      <c r="Q35" s="5">
        <v>185.96</v>
      </c>
      <c r="R35" s="5">
        <v>6.16</v>
      </c>
      <c r="S35" s="5">
        <v>6.8</v>
      </c>
      <c r="T35" s="5">
        <v>8.4600000000000009</v>
      </c>
    </row>
    <row r="36" spans="1:20" x14ac:dyDescent="0.2">
      <c r="A36" s="5">
        <v>189.05</v>
      </c>
      <c r="B36" s="5">
        <v>7.1</v>
      </c>
      <c r="C36" s="5">
        <v>6.97</v>
      </c>
      <c r="G36" s="10">
        <v>40724</v>
      </c>
      <c r="H36" s="5">
        <v>7.24</v>
      </c>
      <c r="I36" s="5">
        <v>9.0299999999999994</v>
      </c>
      <c r="J36" s="5">
        <v>22.27</v>
      </c>
      <c r="K36" s="5">
        <v>-1.4</v>
      </c>
      <c r="L36" s="5">
        <v>2.2200000000000002</v>
      </c>
      <c r="M36" s="5">
        <v>20.89</v>
      </c>
      <c r="N36" s="5">
        <v>30.85</v>
      </c>
      <c r="O36" s="5">
        <v>24.04</v>
      </c>
      <c r="P36" s="5">
        <v>46.76</v>
      </c>
      <c r="Q36" s="5">
        <v>187.09</v>
      </c>
      <c r="R36" s="5">
        <v>6.43</v>
      </c>
      <c r="S36" s="5">
        <v>7.1</v>
      </c>
      <c r="T36" s="5">
        <v>8.64</v>
      </c>
    </row>
    <row r="37" spans="1:20" x14ac:dyDescent="0.2">
      <c r="A37" s="5">
        <v>190.05</v>
      </c>
      <c r="B37" s="5">
        <v>7</v>
      </c>
      <c r="C37" s="5">
        <v>7.25</v>
      </c>
      <c r="G37" s="10">
        <v>40816</v>
      </c>
      <c r="H37" s="5">
        <v>6.54</v>
      </c>
      <c r="I37" s="5">
        <v>8.92</v>
      </c>
      <c r="J37" s="5">
        <v>21.76</v>
      </c>
      <c r="K37" s="5">
        <v>-1.23</v>
      </c>
      <c r="L37" s="5">
        <v>2.0499999999999998</v>
      </c>
      <c r="M37" s="5">
        <v>21.34</v>
      </c>
      <c r="N37" s="5">
        <v>28.09</v>
      </c>
      <c r="O37" s="5">
        <v>19.66</v>
      </c>
      <c r="P37" s="5">
        <v>46.2</v>
      </c>
      <c r="Q37" s="5">
        <v>187.74</v>
      </c>
      <c r="R37" s="5">
        <v>7.23</v>
      </c>
      <c r="S37" s="5">
        <v>7.2</v>
      </c>
      <c r="T37" s="5">
        <v>9.1199999999999992</v>
      </c>
    </row>
    <row r="38" spans="1:20" s="23" customFormat="1" x14ac:dyDescent="0.2">
      <c r="A38" s="30">
        <v>190.82</v>
      </c>
      <c r="B38" s="30">
        <v>7.2</v>
      </c>
      <c r="C38" s="30">
        <v>7.25</v>
      </c>
      <c r="G38" s="31">
        <v>40908</v>
      </c>
      <c r="H38" s="30">
        <v>6.45</v>
      </c>
      <c r="I38" s="30">
        <v>9.2799999999999994</v>
      </c>
      <c r="J38" s="30">
        <v>21.83</v>
      </c>
      <c r="K38" s="30">
        <v>-0.9</v>
      </c>
      <c r="L38" s="30">
        <v>2.21</v>
      </c>
      <c r="M38" s="30">
        <v>21.99</v>
      </c>
      <c r="N38" s="30">
        <v>38.520000000000003</v>
      </c>
      <c r="O38" s="30">
        <v>27.52</v>
      </c>
      <c r="P38" s="30">
        <v>61.75</v>
      </c>
      <c r="Q38" s="30">
        <v>189</v>
      </c>
      <c r="R38" s="30">
        <v>7.28</v>
      </c>
      <c r="S38" s="30">
        <v>7.2</v>
      </c>
      <c r="T38" s="30">
        <v>8.3699999999999992</v>
      </c>
    </row>
    <row r="39" spans="1:20" x14ac:dyDescent="0.2">
      <c r="A39" s="5">
        <v>192.98</v>
      </c>
      <c r="B39" s="5">
        <v>7.4</v>
      </c>
      <c r="C39" s="5">
        <v>7.58</v>
      </c>
      <c r="G39" s="10">
        <v>40999</v>
      </c>
      <c r="H39" s="5">
        <v>4.43</v>
      </c>
      <c r="I39" s="5">
        <v>7.62</v>
      </c>
      <c r="J39" s="5">
        <v>19.97</v>
      </c>
      <c r="K39" s="5">
        <v>-1.1399999999999999</v>
      </c>
      <c r="L39" s="5">
        <v>1.91</v>
      </c>
      <c r="M39" s="5">
        <v>21.93</v>
      </c>
      <c r="N39" s="5">
        <v>34.94</v>
      </c>
      <c r="O39" s="5">
        <v>22.45</v>
      </c>
      <c r="P39" s="5">
        <v>60.95</v>
      </c>
      <c r="Q39" s="5">
        <v>188.24</v>
      </c>
      <c r="R39" s="5">
        <v>7.13</v>
      </c>
      <c r="S39" s="5">
        <v>7.1</v>
      </c>
      <c r="T39" s="5">
        <v>7.03</v>
      </c>
    </row>
    <row r="40" spans="1:20" x14ac:dyDescent="0.2">
      <c r="A40" s="5">
        <v>194.13</v>
      </c>
      <c r="B40" s="5">
        <v>7.4</v>
      </c>
      <c r="C40" s="5">
        <v>6.48</v>
      </c>
      <c r="G40" s="10">
        <v>41090</v>
      </c>
      <c r="H40" s="5">
        <v>4.01</v>
      </c>
      <c r="I40" s="5">
        <v>7.59</v>
      </c>
      <c r="J40" s="5">
        <v>19.66</v>
      </c>
      <c r="K40" s="5">
        <v>-1.22</v>
      </c>
      <c r="L40" s="5">
        <v>1.79</v>
      </c>
      <c r="M40" s="5">
        <v>22.06</v>
      </c>
      <c r="N40" s="5">
        <v>32.17</v>
      </c>
      <c r="O40" s="5">
        <v>19.989999999999998</v>
      </c>
      <c r="P40" s="5">
        <v>60.83</v>
      </c>
      <c r="Q40" s="5">
        <v>189.05</v>
      </c>
      <c r="R40" s="5">
        <v>7.22</v>
      </c>
      <c r="S40" s="5">
        <v>7.1</v>
      </c>
      <c r="T40" s="5">
        <v>6.98</v>
      </c>
    </row>
    <row r="41" spans="1:20" x14ac:dyDescent="0.2">
      <c r="A41" s="5">
        <v>193.44</v>
      </c>
      <c r="B41" s="5">
        <v>7.2</v>
      </c>
      <c r="C41" s="5">
        <v>3.91</v>
      </c>
      <c r="G41" s="10">
        <v>41182</v>
      </c>
      <c r="H41" s="5">
        <v>3.78</v>
      </c>
      <c r="I41" s="5">
        <v>7.7</v>
      </c>
      <c r="J41" s="5">
        <v>19.52</v>
      </c>
      <c r="K41" s="5">
        <v>-0.19</v>
      </c>
      <c r="L41" s="5">
        <v>2.72</v>
      </c>
      <c r="M41" s="5">
        <v>23.61</v>
      </c>
      <c r="N41" s="5">
        <v>29.1</v>
      </c>
      <c r="O41" s="5">
        <v>17.190000000000001</v>
      </c>
      <c r="P41" s="5">
        <v>60.06</v>
      </c>
      <c r="Q41" s="5">
        <v>190.05</v>
      </c>
      <c r="R41" s="5">
        <v>6.93</v>
      </c>
      <c r="S41" s="5">
        <v>7</v>
      </c>
      <c r="T41" s="5">
        <v>7.25</v>
      </c>
    </row>
    <row r="42" spans="1:20" s="23" customFormat="1" x14ac:dyDescent="0.2">
      <c r="A42" s="30">
        <v>192.63</v>
      </c>
      <c r="B42" s="30">
        <v>7</v>
      </c>
      <c r="C42" s="30">
        <v>0.51</v>
      </c>
      <c r="G42" s="31">
        <v>41274</v>
      </c>
      <c r="H42" s="30">
        <v>3.34</v>
      </c>
      <c r="I42" s="30">
        <v>7.65</v>
      </c>
      <c r="J42" s="30">
        <v>19.18</v>
      </c>
      <c r="K42" s="30">
        <v>0.32</v>
      </c>
      <c r="L42" s="30">
        <v>3.11</v>
      </c>
      <c r="M42" s="30">
        <v>24.56</v>
      </c>
      <c r="N42" s="30">
        <v>23.92</v>
      </c>
      <c r="O42" s="30">
        <v>14.18</v>
      </c>
      <c r="P42" s="30">
        <v>56.18</v>
      </c>
      <c r="Q42" s="30">
        <v>190.82</v>
      </c>
      <c r="R42" s="30">
        <v>7.16</v>
      </c>
      <c r="S42" s="30">
        <v>7.2</v>
      </c>
      <c r="T42" s="30">
        <v>7.25</v>
      </c>
    </row>
    <row r="43" spans="1:20" x14ac:dyDescent="0.2">
      <c r="A43" s="5">
        <v>191.31</v>
      </c>
      <c r="B43" s="5">
        <v>6.9</v>
      </c>
      <c r="C43" s="5">
        <v>-0.6</v>
      </c>
      <c r="G43" s="10">
        <v>41364</v>
      </c>
      <c r="H43" s="5">
        <v>4.24</v>
      </c>
      <c r="I43" s="5">
        <v>8.6199999999999992</v>
      </c>
      <c r="J43" s="5">
        <v>20.18</v>
      </c>
      <c r="K43" s="5">
        <v>0.18</v>
      </c>
      <c r="L43" s="5">
        <v>2.8</v>
      </c>
      <c r="M43" s="5">
        <v>24.69</v>
      </c>
      <c r="N43" s="5">
        <v>21.52</v>
      </c>
      <c r="O43" s="5">
        <v>13.53</v>
      </c>
      <c r="P43" s="5">
        <v>55.49</v>
      </c>
      <c r="Q43" s="5">
        <v>192.98</v>
      </c>
      <c r="R43" s="5">
        <v>7.26</v>
      </c>
      <c r="S43" s="5">
        <v>7.4</v>
      </c>
      <c r="T43" s="5">
        <v>7.59</v>
      </c>
    </row>
    <row r="44" spans="1:20" x14ac:dyDescent="0.2">
      <c r="B44" s="6">
        <v>6.9</v>
      </c>
      <c r="C44" s="6">
        <v>0.5</v>
      </c>
      <c r="G44" s="10">
        <v>41455</v>
      </c>
      <c r="H44" s="5">
        <v>4.12</v>
      </c>
      <c r="I44" s="5">
        <v>8.5299999999999994</v>
      </c>
      <c r="J44" s="5">
        <v>20.21</v>
      </c>
      <c r="K44" s="5">
        <v>-1.34</v>
      </c>
      <c r="L44" s="5">
        <v>1.21</v>
      </c>
      <c r="M44" s="5">
        <v>23.01</v>
      </c>
      <c r="N44" s="5">
        <v>16.88</v>
      </c>
      <c r="O44" s="5">
        <v>10.93</v>
      </c>
      <c r="P44" s="5">
        <v>51.53</v>
      </c>
      <c r="Q44" s="5">
        <v>194.13</v>
      </c>
      <c r="R44" s="5">
        <v>7.22</v>
      </c>
      <c r="S44" s="5">
        <v>7.4</v>
      </c>
      <c r="T44" s="5">
        <v>6.48</v>
      </c>
    </row>
    <row r="45" spans="1:20" x14ac:dyDescent="0.2">
      <c r="B45" s="6">
        <v>6.8</v>
      </c>
      <c r="C45" s="6">
        <v>1.8</v>
      </c>
      <c r="G45" s="10">
        <v>41547</v>
      </c>
      <c r="H45" s="5">
        <v>2.2599999999999998</v>
      </c>
      <c r="I45" s="5">
        <v>6.85</v>
      </c>
      <c r="J45" s="5">
        <v>18.420000000000002</v>
      </c>
      <c r="K45" s="5">
        <v>-3.18</v>
      </c>
      <c r="L45" s="5">
        <v>-0.41</v>
      </c>
      <c r="M45" s="5">
        <v>20.8</v>
      </c>
      <c r="N45" s="5">
        <v>15</v>
      </c>
      <c r="O45" s="5">
        <v>10.79</v>
      </c>
      <c r="P45" s="5">
        <v>50.94</v>
      </c>
      <c r="Q45" s="5">
        <v>193.44</v>
      </c>
      <c r="R45" s="5">
        <v>7.3</v>
      </c>
      <c r="S45" s="5">
        <v>7.2</v>
      </c>
      <c r="T45" s="5">
        <v>3.91</v>
      </c>
    </row>
    <row r="46" spans="1:20" s="23" customFormat="1" x14ac:dyDescent="0.2">
      <c r="B46" s="30">
        <v>6.7</v>
      </c>
      <c r="C46" s="30">
        <v>4.87</v>
      </c>
      <c r="G46" s="31">
        <v>41639</v>
      </c>
      <c r="H46" s="30">
        <v>0.66</v>
      </c>
      <c r="I46" s="30">
        <v>5.51</v>
      </c>
      <c r="J46" s="30">
        <v>16.77</v>
      </c>
      <c r="K46" s="30">
        <v>-5.88</v>
      </c>
      <c r="L46" s="30">
        <v>-2.59</v>
      </c>
      <c r="M46" s="30">
        <v>17.36</v>
      </c>
      <c r="N46" s="30">
        <v>11.65</v>
      </c>
      <c r="O46" s="30">
        <v>8.9499999999999993</v>
      </c>
      <c r="P46" s="30">
        <v>48.1</v>
      </c>
      <c r="Q46" s="30">
        <v>192.91</v>
      </c>
      <c r="R46" s="30">
        <v>7.05</v>
      </c>
      <c r="S46" s="30">
        <v>7</v>
      </c>
      <c r="T46" s="30">
        <v>0.52</v>
      </c>
    </row>
    <row r="47" spans="1:20" x14ac:dyDescent="0.2">
      <c r="B47" s="6">
        <v>6.7</v>
      </c>
      <c r="C47" s="6">
        <v>5</v>
      </c>
      <c r="G47" s="10">
        <v>41729</v>
      </c>
      <c r="H47" s="5">
        <v>-1.28</v>
      </c>
      <c r="I47" s="5">
        <v>4.1399999999999997</v>
      </c>
      <c r="J47" s="5">
        <v>14.74</v>
      </c>
      <c r="K47" s="5">
        <v>-6.49</v>
      </c>
      <c r="L47" s="5">
        <v>-2.5499999999999998</v>
      </c>
      <c r="M47" s="5">
        <v>16.489999999999998</v>
      </c>
      <c r="N47" s="5">
        <v>10.14</v>
      </c>
      <c r="O47" s="5">
        <v>8.82</v>
      </c>
      <c r="P47" s="5">
        <v>47.56</v>
      </c>
      <c r="Q47" s="5">
        <v>191.93</v>
      </c>
      <c r="R47" s="5">
        <v>6.9</v>
      </c>
      <c r="S47" s="5">
        <v>6.9</v>
      </c>
      <c r="T47" s="5">
        <v>-0.6</v>
      </c>
    </row>
    <row r="48" spans="1:20" x14ac:dyDescent="0.2">
      <c r="B48" s="6">
        <v>6.8</v>
      </c>
      <c r="C48" s="6">
        <v>4</v>
      </c>
      <c r="G48" s="10">
        <v>41820</v>
      </c>
      <c r="H48" s="5">
        <v>-1.27</v>
      </c>
      <c r="I48" s="5">
        <v>4.75</v>
      </c>
      <c r="J48" s="5">
        <v>14.68</v>
      </c>
      <c r="K48" s="5">
        <v>-6.19</v>
      </c>
      <c r="L48" s="5">
        <v>-1.73</v>
      </c>
      <c r="M48" s="5">
        <v>16.75</v>
      </c>
      <c r="N48" s="5">
        <v>13.15</v>
      </c>
      <c r="O48" s="5">
        <v>12.34</v>
      </c>
      <c r="P48" s="5">
        <v>53.31</v>
      </c>
      <c r="Q48" s="5">
        <v>192.91</v>
      </c>
      <c r="R48" s="5">
        <v>6.5</v>
      </c>
      <c r="S48" s="5">
        <v>6.5</v>
      </c>
      <c r="T48" s="5">
        <v>0.62</v>
      </c>
    </row>
    <row r="49" spans="2:20" x14ac:dyDescent="0.2">
      <c r="B49" s="6">
        <v>6.7</v>
      </c>
      <c r="C49" s="6">
        <v>3.83</v>
      </c>
      <c r="S49" s="6">
        <v>6.5</v>
      </c>
      <c r="T49" s="6">
        <v>2.66</v>
      </c>
    </row>
    <row r="50" spans="2:20" x14ac:dyDescent="0.2">
      <c r="B50" s="6">
        <v>6.8</v>
      </c>
      <c r="C50" s="6">
        <v>3.52</v>
      </c>
      <c r="S50" s="6">
        <v>6.5</v>
      </c>
      <c r="T50" s="6">
        <v>5.19</v>
      </c>
    </row>
    <row r="51" spans="2:20" x14ac:dyDescent="0.2">
      <c r="B51" s="6">
        <v>7</v>
      </c>
      <c r="C51" s="6">
        <v>3.26</v>
      </c>
      <c r="S51" s="6">
        <v>6.4</v>
      </c>
      <c r="T51" s="6">
        <v>5.91</v>
      </c>
    </row>
    <row r="52" spans="2:20" x14ac:dyDescent="0.2">
      <c r="B52" s="6">
        <v>7</v>
      </c>
      <c r="C52" s="6">
        <v>3.12</v>
      </c>
      <c r="S52" s="6">
        <v>6.6</v>
      </c>
      <c r="T52" s="6">
        <v>4.58</v>
      </c>
    </row>
    <row r="53" spans="2:20" x14ac:dyDescent="0.2">
      <c r="B53" s="6">
        <v>6.9</v>
      </c>
      <c r="C53" s="6">
        <v>3.04</v>
      </c>
      <c r="S53" s="6">
        <v>6.6</v>
      </c>
      <c r="T53" s="6">
        <v>4.28</v>
      </c>
    </row>
    <row r="54" spans="2:20" x14ac:dyDescent="0.2">
      <c r="B54" s="6">
        <v>6.7</v>
      </c>
      <c r="C54" s="6">
        <v>2.94</v>
      </c>
      <c r="S54" s="6">
        <v>6.7</v>
      </c>
      <c r="T54" s="6">
        <v>4.22</v>
      </c>
    </row>
    <row r="55" spans="2:20" x14ac:dyDescent="0.2">
      <c r="B55" s="6">
        <v>6.8</v>
      </c>
      <c r="C55" s="6">
        <v>2.89</v>
      </c>
      <c r="S55" s="6">
        <v>6.7</v>
      </c>
      <c r="T55" s="6">
        <v>4.05</v>
      </c>
    </row>
    <row r="56" spans="2:20" x14ac:dyDescent="0.2">
      <c r="B56" s="6">
        <v>6.6</v>
      </c>
      <c r="C56" s="6">
        <v>2.95</v>
      </c>
      <c r="S56" s="6">
        <v>6.8</v>
      </c>
      <c r="T56" s="6">
        <v>3.86</v>
      </c>
    </row>
    <row r="57" spans="2:20" x14ac:dyDescent="0.2">
      <c r="B57" s="6">
        <v>6.4</v>
      </c>
      <c r="C57" s="6">
        <v>3.03</v>
      </c>
      <c r="S57" s="6">
        <v>6.6</v>
      </c>
      <c r="T57" s="6">
        <v>3.63</v>
      </c>
    </row>
    <row r="58" spans="2:20" x14ac:dyDescent="0.2">
      <c r="B58" s="6">
        <v>6.2</v>
      </c>
      <c r="C58" s="6">
        <v>3.14</v>
      </c>
      <c r="S58" s="6">
        <v>6.4</v>
      </c>
      <c r="T58" s="6">
        <v>3.57</v>
      </c>
    </row>
    <row r="59" spans="2:20" x14ac:dyDescent="0.2">
      <c r="S59" s="6">
        <v>6.5</v>
      </c>
      <c r="T59" s="6">
        <v>3.48</v>
      </c>
    </row>
    <row r="60" spans="2:20" x14ac:dyDescent="0.2">
      <c r="S60" s="6">
        <v>6.5</v>
      </c>
      <c r="T60" s="6">
        <v>3.4</v>
      </c>
    </row>
    <row r="61" spans="2:20" x14ac:dyDescent="0.2">
      <c r="S61" s="6">
        <v>6.3</v>
      </c>
      <c r="T61" s="6">
        <v>3.46</v>
      </c>
    </row>
    <row r="62" spans="2:20" x14ac:dyDescent="0.2">
      <c r="S62" s="6">
        <v>6.3</v>
      </c>
      <c r="T62" s="6">
        <v>3.6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0"/>
  <sheetViews>
    <sheetView zoomScaleNormal="100" workbookViewId="0">
      <selection activeCell="DU13" sqref="DU13"/>
    </sheetView>
  </sheetViews>
  <sheetFormatPr defaultColWidth="13.7109375" defaultRowHeight="12.75" x14ac:dyDescent="0.2"/>
  <cols>
    <col min="1" max="1" width="19.5703125" customWidth="1"/>
    <col min="2" max="151" width="13.7109375" style="19"/>
  </cols>
  <sheetData>
    <row r="1" spans="1:150" ht="15" x14ac:dyDescent="0.25">
      <c r="A1" t="s">
        <v>264</v>
      </c>
      <c r="B1" s="19" t="s">
        <v>180</v>
      </c>
      <c r="C1" s="19" t="s">
        <v>181</v>
      </c>
      <c r="D1" s="19" t="s">
        <v>182</v>
      </c>
      <c r="E1" s="19" t="s">
        <v>183</v>
      </c>
      <c r="F1" s="19" t="s">
        <v>184</v>
      </c>
      <c r="G1" s="19" t="s">
        <v>185</v>
      </c>
      <c r="H1" s="19" t="s">
        <v>186</v>
      </c>
      <c r="I1" s="19" t="s">
        <v>187</v>
      </c>
      <c r="J1" s="19" t="s">
        <v>188</v>
      </c>
      <c r="K1" s="19" t="s">
        <v>189</v>
      </c>
      <c r="L1" s="19" t="s">
        <v>190</v>
      </c>
      <c r="M1" s="19" t="s">
        <v>191</v>
      </c>
      <c r="N1" s="19" t="s">
        <v>192</v>
      </c>
      <c r="O1" s="19" t="s">
        <v>193</v>
      </c>
      <c r="P1" s="19" t="s">
        <v>194</v>
      </c>
      <c r="Q1" s="19" t="s">
        <v>195</v>
      </c>
      <c r="R1" s="19" t="s">
        <v>196</v>
      </c>
      <c r="S1" s="19" t="s">
        <v>197</v>
      </c>
      <c r="T1" s="19" t="s">
        <v>198</v>
      </c>
      <c r="U1" s="19" t="s">
        <v>199</v>
      </c>
      <c r="V1" s="19" t="s">
        <v>200</v>
      </c>
      <c r="W1" s="19" t="s">
        <v>201</v>
      </c>
      <c r="X1" s="19" t="s">
        <v>202</v>
      </c>
      <c r="Y1" s="19" t="s">
        <v>203</v>
      </c>
      <c r="Z1" s="19" t="s">
        <v>204</v>
      </c>
      <c r="AA1" s="19" t="s">
        <v>205</v>
      </c>
      <c r="AB1" s="19" t="s">
        <v>206</v>
      </c>
      <c r="AC1" s="19" t="s">
        <v>207</v>
      </c>
      <c r="AD1" s="19" t="s">
        <v>208</v>
      </c>
      <c r="AE1" s="19" t="s">
        <v>209</v>
      </c>
      <c r="AF1" s="19" t="s">
        <v>210</v>
      </c>
      <c r="AG1" s="19" t="s">
        <v>211</v>
      </c>
      <c r="AH1" s="19" t="s">
        <v>212</v>
      </c>
      <c r="AI1" s="19" t="s">
        <v>213</v>
      </c>
      <c r="AJ1" s="19" t="s">
        <v>214</v>
      </c>
      <c r="AK1" s="19" t="s">
        <v>215</v>
      </c>
      <c r="AL1" s="19" t="s">
        <v>216</v>
      </c>
      <c r="AM1" s="19" t="s">
        <v>217</v>
      </c>
      <c r="AN1" s="19" t="s">
        <v>218</v>
      </c>
      <c r="AO1" s="19" t="s">
        <v>219</v>
      </c>
      <c r="AP1" s="19" t="s">
        <v>220</v>
      </c>
      <c r="AQ1" s="19" t="s">
        <v>221</v>
      </c>
      <c r="AR1" s="19" t="s">
        <v>222</v>
      </c>
      <c r="AS1" s="19" t="s">
        <v>223</v>
      </c>
      <c r="AT1" s="19" t="s">
        <v>224</v>
      </c>
      <c r="AU1" s="19" t="s">
        <v>225</v>
      </c>
      <c r="AV1" s="19" t="s">
        <v>226</v>
      </c>
      <c r="AW1" s="19" t="s">
        <v>227</v>
      </c>
      <c r="AX1" s="19" t="s">
        <v>228</v>
      </c>
      <c r="AY1" s="19" t="s">
        <v>229</v>
      </c>
      <c r="AZ1" s="19" t="s">
        <v>230</v>
      </c>
      <c r="BA1" s="19" t="s">
        <v>231</v>
      </c>
      <c r="BB1" s="19" t="s">
        <v>232</v>
      </c>
      <c r="BC1" s="19" t="s">
        <v>233</v>
      </c>
      <c r="BD1" s="19" t="s">
        <v>234</v>
      </c>
      <c r="BE1" s="19" t="s">
        <v>235</v>
      </c>
      <c r="BF1" s="19" t="s">
        <v>236</v>
      </c>
      <c r="BG1" s="19" t="s">
        <v>237</v>
      </c>
      <c r="BH1" s="19" t="s">
        <v>238</v>
      </c>
      <c r="BI1" s="19" t="s">
        <v>239</v>
      </c>
      <c r="BJ1" s="19" t="s">
        <v>240</v>
      </c>
      <c r="BK1" s="19" t="s">
        <v>241</v>
      </c>
      <c r="BL1" s="19" t="s">
        <v>242</v>
      </c>
      <c r="BM1" s="19" t="s">
        <v>243</v>
      </c>
      <c r="BN1" s="19" t="s">
        <v>244</v>
      </c>
      <c r="BO1" s="19" t="s">
        <v>245</v>
      </c>
      <c r="BP1" s="19" t="s">
        <v>246</v>
      </c>
      <c r="BQ1" s="19" t="s">
        <v>247</v>
      </c>
      <c r="BR1" s="19" t="s">
        <v>248</v>
      </c>
      <c r="BS1" s="19" t="s">
        <v>249</v>
      </c>
      <c r="BT1" s="19" t="s">
        <v>250</v>
      </c>
      <c r="BU1" s="19" t="s">
        <v>251</v>
      </c>
      <c r="BV1" s="19" t="s">
        <v>252</v>
      </c>
      <c r="BW1" s="19" t="s">
        <v>253</v>
      </c>
      <c r="BX1" s="19" t="s">
        <v>254</v>
      </c>
      <c r="BY1" s="19" t="s">
        <v>255</v>
      </c>
      <c r="BZ1" s="19" t="s">
        <v>256</v>
      </c>
      <c r="CA1" s="19" t="s">
        <v>257</v>
      </c>
      <c r="CB1" s="19" t="s">
        <v>258</v>
      </c>
      <c r="CC1" s="19" t="s">
        <v>259</v>
      </c>
      <c r="CD1" s="19" t="s">
        <v>260</v>
      </c>
      <c r="CE1" s="19" t="s">
        <v>261</v>
      </c>
      <c r="CF1" s="19" t="s">
        <v>262</v>
      </c>
      <c r="CG1" s="19" t="s">
        <v>263</v>
      </c>
      <c r="CH1" s="22" t="s">
        <v>459</v>
      </c>
      <c r="CI1" s="22" t="s">
        <v>460</v>
      </c>
      <c r="CJ1" s="22" t="s">
        <v>461</v>
      </c>
      <c r="CK1" s="22" t="s">
        <v>462</v>
      </c>
      <c r="CL1" s="22" t="s">
        <v>463</v>
      </c>
      <c r="CM1" s="22" t="s">
        <v>464</v>
      </c>
      <c r="CN1" s="22" t="s">
        <v>465</v>
      </c>
      <c r="CO1" s="22" t="s">
        <v>466</v>
      </c>
      <c r="CP1" s="22" t="s">
        <v>467</v>
      </c>
      <c r="CQ1" s="22" t="s">
        <v>468</v>
      </c>
      <c r="CR1" s="22" t="s">
        <v>469</v>
      </c>
      <c r="CS1" s="22" t="s">
        <v>470</v>
      </c>
      <c r="CT1" s="19" t="s">
        <v>265</v>
      </c>
      <c r="CU1" s="19" t="s">
        <v>266</v>
      </c>
      <c r="CV1" s="19" t="s">
        <v>267</v>
      </c>
      <c r="CW1" s="19" t="s">
        <v>268</v>
      </c>
      <c r="CX1" s="19" t="s">
        <v>269</v>
      </c>
      <c r="CY1" s="19" t="s">
        <v>270</v>
      </c>
      <c r="CZ1" s="19" t="s">
        <v>271</v>
      </c>
      <c r="DA1" s="20" t="s">
        <v>272</v>
      </c>
      <c r="DB1" s="19" t="s">
        <v>273</v>
      </c>
      <c r="DC1" s="19" t="s">
        <v>274</v>
      </c>
      <c r="DD1" s="19" t="s">
        <v>275</v>
      </c>
      <c r="DE1" s="19" t="s">
        <v>276</v>
      </c>
      <c r="DF1" s="19" t="s">
        <v>277</v>
      </c>
      <c r="DG1" s="19" t="s">
        <v>278</v>
      </c>
      <c r="DH1" s="19" t="s">
        <v>279</v>
      </c>
      <c r="DI1" s="19" t="s">
        <v>280</v>
      </c>
      <c r="DJ1" s="19" t="s">
        <v>281</v>
      </c>
      <c r="DK1" s="19" t="s">
        <v>282</v>
      </c>
      <c r="DL1" s="19" t="s">
        <v>283</v>
      </c>
      <c r="DM1" s="19" t="s">
        <v>284</v>
      </c>
      <c r="DN1" s="19" t="s">
        <v>285</v>
      </c>
      <c r="DO1" s="19" t="s">
        <v>286</v>
      </c>
      <c r="DP1" s="19" t="s">
        <v>287</v>
      </c>
      <c r="DQ1" s="19" t="s">
        <v>288</v>
      </c>
      <c r="DR1" s="19" t="s">
        <v>289</v>
      </c>
      <c r="DS1" s="19" t="s">
        <v>290</v>
      </c>
      <c r="ES1" s="21"/>
      <c r="ET1" s="21"/>
    </row>
    <row r="2" spans="1:150" x14ac:dyDescent="0.2">
      <c r="A2">
        <v>1</v>
      </c>
      <c r="B2" s="19">
        <f>A!B9</f>
        <v>2.2000000000000002</v>
      </c>
      <c r="C2" s="19">
        <f>A!AN9</f>
        <v>0.7</v>
      </c>
      <c r="D2" s="19">
        <f>A!DJ9</f>
        <v>1.2</v>
      </c>
      <c r="E2" s="19">
        <f>A!C10</f>
        <v>2.2999999999999998</v>
      </c>
      <c r="F2" s="19">
        <f>A!AO10</f>
        <v>0.73</v>
      </c>
      <c r="G2" s="19">
        <f>A!DK10</f>
        <v>1.1299999999999999</v>
      </c>
      <c r="H2" s="19">
        <f>A!D11</f>
        <v>2.59</v>
      </c>
      <c r="I2" s="22">
        <f>A!AP11</f>
        <v>1.0900000000000001</v>
      </c>
      <c r="J2" s="19">
        <f>A!DL11</f>
        <v>0.96</v>
      </c>
      <c r="K2" s="19">
        <f>A!E13</f>
        <v>3.19</v>
      </c>
      <c r="L2" s="19">
        <f>A!AQ12</f>
        <v>1.7</v>
      </c>
      <c r="M2" s="19">
        <f>A!DM13</f>
        <v>0.76</v>
      </c>
      <c r="N2" s="19">
        <f>A!F14</f>
        <v>3.73</v>
      </c>
      <c r="O2" s="19">
        <f>A!AR14</f>
        <v>2.25</v>
      </c>
      <c r="P2" s="19">
        <f>A!DN14</f>
        <v>1.08</v>
      </c>
      <c r="Q2" s="19">
        <f>A!G15</f>
        <v>4.09</v>
      </c>
      <c r="R2" s="19">
        <f>A!AS15</f>
        <v>2.4300000000000002</v>
      </c>
      <c r="S2" s="19">
        <f>A!DO15</f>
        <v>1.4</v>
      </c>
      <c r="T2" s="19">
        <f>A!H17</f>
        <v>5.05</v>
      </c>
      <c r="U2" s="19">
        <f>A!AT16</f>
        <v>2.82</v>
      </c>
      <c r="V2" s="19">
        <f>A!DP17</f>
        <v>1.52</v>
      </c>
      <c r="W2" s="19">
        <f>A!I18</f>
        <v>5.25</v>
      </c>
      <c r="X2" s="19">
        <f>A!AU18</f>
        <v>3.09</v>
      </c>
      <c r="Y2" s="19">
        <f>A!DQ18</f>
        <v>2.0499999999999998</v>
      </c>
      <c r="Z2" s="19">
        <f>A!J19</f>
        <v>5.45</v>
      </c>
      <c r="AA2" s="19">
        <f>A!AV19</f>
        <v>2.79</v>
      </c>
      <c r="AB2" s="19">
        <f>A!DR19</f>
        <v>3.05</v>
      </c>
      <c r="AC2" s="19">
        <f>A!K21</f>
        <v>4.95</v>
      </c>
      <c r="AD2" s="19">
        <f>A!AW20</f>
        <v>2.0499999999999998</v>
      </c>
      <c r="AE2" s="19">
        <f>A!DS21</f>
        <v>3.45</v>
      </c>
      <c r="AF2" s="19">
        <f>A!M22</f>
        <v>2.66</v>
      </c>
      <c r="AG2" s="19">
        <f>A!AY22</f>
        <v>-0.55000000000000004</v>
      </c>
      <c r="AH2" s="19">
        <f>A!DU22</f>
        <v>2.85</v>
      </c>
      <c r="AI2" s="19">
        <f>A!N23</f>
        <v>1.66</v>
      </c>
      <c r="AJ2" s="19">
        <f>A!AZ23</f>
        <v>-1.01</v>
      </c>
      <c r="AK2" s="22">
        <f>A!DV23</f>
        <v>2.84</v>
      </c>
      <c r="AL2" s="19">
        <f>A!O25</f>
        <v>1.44</v>
      </c>
      <c r="AM2" s="22">
        <f>A!BA24</f>
        <v>-1.1499999999999999</v>
      </c>
      <c r="AN2" s="19">
        <f>A!DW25</f>
        <v>2.25</v>
      </c>
      <c r="AO2" s="19">
        <f>A!P26</f>
        <v>1.75</v>
      </c>
      <c r="AP2" s="19">
        <f>A!BB26</f>
        <v>-0.97</v>
      </c>
      <c r="AQ2" s="19">
        <f>A!DX26</f>
        <v>2.15</v>
      </c>
      <c r="AR2" s="22">
        <f>A!Q27</f>
        <v>1.9</v>
      </c>
      <c r="AS2" s="19">
        <f>A!BC27</f>
        <v>-0.95</v>
      </c>
      <c r="AT2" s="19">
        <f>A!DY27</f>
        <v>1.8</v>
      </c>
      <c r="AU2" s="19">
        <f>A!R29</f>
        <v>2</v>
      </c>
      <c r="AV2" s="19">
        <f>A!BD28</f>
        <v>-0.77</v>
      </c>
      <c r="AW2" s="19">
        <f>A!DZ29</f>
        <v>1.38</v>
      </c>
      <c r="AX2" s="22">
        <f>A!S30</f>
        <v>2</v>
      </c>
      <c r="AY2" s="19">
        <f>A!BE30</f>
        <v>-0.4</v>
      </c>
      <c r="AZ2" s="19">
        <f>A!EA30</f>
        <v>1.08</v>
      </c>
      <c r="BA2" s="19">
        <f>A!T31</f>
        <v>2.13</v>
      </c>
      <c r="BB2" s="19">
        <f>A!BF31</f>
        <v>0</v>
      </c>
      <c r="BC2" s="19">
        <f>A!EB31</f>
        <v>1.37</v>
      </c>
      <c r="BD2" s="19">
        <f>A!U33</f>
        <v>2.25</v>
      </c>
      <c r="BE2" s="19">
        <f>A!BG32</f>
        <v>-0.05</v>
      </c>
      <c r="BF2" s="19">
        <f>A!EC33</f>
        <v>1.1499999999999999</v>
      </c>
      <c r="BG2" s="19">
        <f>A!V34</f>
        <v>1.7</v>
      </c>
      <c r="BH2" s="19">
        <f>A!BH34</f>
        <v>0</v>
      </c>
      <c r="BI2" s="19">
        <f>A!ED34</f>
        <v>1.19</v>
      </c>
      <c r="BJ2" s="19">
        <f>A!W35</f>
        <v>1.49999999999999</v>
      </c>
      <c r="BK2" s="19">
        <f>A!BI35</f>
        <v>0.37</v>
      </c>
      <c r="BL2" s="19">
        <f>A!EE35</f>
        <v>1.0250299838002499</v>
      </c>
      <c r="BM2" s="19">
        <f>A!X37</f>
        <v>1.5</v>
      </c>
      <c r="BN2" s="19">
        <f>A!BJ36</f>
        <v>0.51764186859130801</v>
      </c>
      <c r="BO2" s="19">
        <f>A!EF37</f>
        <v>1.0479465361813201</v>
      </c>
      <c r="BP2" s="19">
        <f>A!Y38</f>
        <v>1.5</v>
      </c>
      <c r="BQ2" s="19">
        <f>A!BK38</f>
        <v>0.43</v>
      </c>
      <c r="BR2" s="19">
        <f>A!EG38</f>
        <v>0.99</v>
      </c>
      <c r="BS2" s="19">
        <f>A!Z39</f>
        <v>1.5</v>
      </c>
      <c r="BT2" s="19">
        <f>A!BL39</f>
        <v>0.2</v>
      </c>
      <c r="BU2" s="19">
        <f>A!EH39</f>
        <v>1.4443097204331077</v>
      </c>
      <c r="BV2" s="19">
        <f>A!AA40</f>
        <v>1.5</v>
      </c>
      <c r="BW2" s="19">
        <f>A!BM40</f>
        <v>0</v>
      </c>
      <c r="BX2" s="19">
        <f>A!EI40</f>
        <v>2.16</v>
      </c>
      <c r="BY2" s="19">
        <f>A!AB41</f>
        <v>1.5</v>
      </c>
      <c r="BZ2" s="19">
        <f>A!BN41</f>
        <v>-0.15</v>
      </c>
      <c r="CA2" s="19">
        <f>A!EJ41</f>
        <v>2.04</v>
      </c>
      <c r="CB2" s="19">
        <f>A!AC42</f>
        <v>1.5</v>
      </c>
      <c r="CC2" s="19">
        <f>A!BO42</f>
        <v>-0.34</v>
      </c>
      <c r="CD2" s="19">
        <f>A!EK42</f>
        <v>2.4269265468817607</v>
      </c>
      <c r="CE2" s="19">
        <f>A!AD43</f>
        <v>1.5</v>
      </c>
      <c r="CF2" s="19">
        <f>A!BP43</f>
        <v>-0.49</v>
      </c>
      <c r="CG2" s="19">
        <f>A!EL43</f>
        <v>2.4882209863599898</v>
      </c>
      <c r="CH2" s="19">
        <f>A!AE44</f>
        <v>1.5</v>
      </c>
      <c r="CI2" s="19">
        <f>A!BQ44</f>
        <v>-0.5</v>
      </c>
      <c r="CJ2" s="19">
        <f>A!EM44</f>
        <v>2.5</v>
      </c>
      <c r="CK2" s="19">
        <f>A!AF45</f>
        <v>1.45</v>
      </c>
      <c r="CL2" s="19">
        <f>A!BR45</f>
        <v>-0.7</v>
      </c>
      <c r="CM2" s="19">
        <f>A!EN45</f>
        <v>2.42</v>
      </c>
      <c r="CN2" s="19">
        <f>A!AG46</f>
        <v>1.25</v>
      </c>
      <c r="CO2" s="19">
        <f>A!BS46</f>
        <v>-0.75</v>
      </c>
      <c r="CP2" s="19">
        <f>A!EO46</f>
        <v>2.39</v>
      </c>
      <c r="CQ2" s="19">
        <f>A!AH47</f>
        <v>1.22</v>
      </c>
      <c r="CR2" s="19">
        <f>A!BT47</f>
        <v>-0.9</v>
      </c>
      <c r="CS2" s="19">
        <f>A!EP47</f>
        <v>2.35</v>
      </c>
      <c r="CT2" s="19">
        <f>A!BZ11</f>
        <v>2.35</v>
      </c>
      <c r="CU2" s="19">
        <f>A!CA13</f>
        <v>2.57</v>
      </c>
      <c r="CV2" s="19">
        <f>A!CB14</f>
        <v>0.95</v>
      </c>
      <c r="CW2" s="19">
        <f>A!CC15</f>
        <v>0.36</v>
      </c>
      <c r="CX2" s="19">
        <f>A!CD17</f>
        <v>1.08</v>
      </c>
      <c r="CY2" s="19">
        <f>A!CE18</f>
        <v>3.58</v>
      </c>
      <c r="CZ2" s="19">
        <f>A!CF19</f>
        <v>3.37</v>
      </c>
      <c r="DA2" s="19">
        <f>A!CG21</f>
        <v>3.88</v>
      </c>
      <c r="DB2" s="19">
        <f>A!CI22</f>
        <v>2.4300000000000002</v>
      </c>
      <c r="DC2" s="19">
        <f>A!CJ23</f>
        <v>2.94</v>
      </c>
      <c r="DD2" s="19">
        <f>A!CK25</f>
        <v>1.37</v>
      </c>
      <c r="DE2" s="19">
        <f>A!CL26</f>
        <v>2.97</v>
      </c>
      <c r="DF2" s="19">
        <f>A!CM27</f>
        <v>2.56</v>
      </c>
      <c r="DG2" s="19">
        <f>A!CN29</f>
        <v>2.0299999999999998</v>
      </c>
      <c r="DH2" s="19">
        <f>A!CO30</f>
        <v>1.36</v>
      </c>
      <c r="DI2" s="19">
        <f>A!CP31</f>
        <v>1.58</v>
      </c>
      <c r="DJ2" s="19">
        <f>A!CQ33</f>
        <v>1.2</v>
      </c>
      <c r="DK2" s="19">
        <f>A!CR34</f>
        <v>0.75</v>
      </c>
      <c r="DL2" s="19">
        <f>A!CS35</f>
        <v>0.53778535848223896</v>
      </c>
      <c r="DM2" s="19">
        <f>A!CT37</f>
        <v>1.5096997753914501</v>
      </c>
      <c r="DN2" s="19">
        <f>A!CU38</f>
        <v>1.22</v>
      </c>
      <c r="DO2" s="19">
        <f>A!CV39</f>
        <v>1.9526349525916256</v>
      </c>
      <c r="DP2" s="19">
        <f>A!CW40</f>
        <v>3.14</v>
      </c>
      <c r="DQ2" s="19">
        <f>A!CX41</f>
        <v>2.36</v>
      </c>
      <c r="DR2" s="19">
        <f>A!CY42</f>
        <v>2.1647486033450449</v>
      </c>
      <c r="DS2" s="19">
        <f>A!CZ43</f>
        <v>1.9504310127197</v>
      </c>
    </row>
    <row r="3" spans="1:150" x14ac:dyDescent="0.2">
      <c r="A3">
        <v>2</v>
      </c>
      <c r="B3" s="19">
        <f>A!B10</f>
        <v>2.4</v>
      </c>
      <c r="C3" s="19">
        <f>A!AN10</f>
        <v>0.86</v>
      </c>
      <c r="D3" s="19">
        <f>A!DJ10</f>
        <v>1.6</v>
      </c>
      <c r="E3" s="19">
        <f>A!C11</f>
        <v>2.54</v>
      </c>
      <c r="F3" s="19">
        <f>A!AO11</f>
        <v>0.97</v>
      </c>
      <c r="G3" s="19">
        <f>A!DK11</f>
        <v>1.25</v>
      </c>
      <c r="H3" s="19">
        <f>A!D12</f>
        <v>2.88</v>
      </c>
      <c r="I3" s="22">
        <f>A!AP12</f>
        <v>1.37</v>
      </c>
      <c r="J3" s="19">
        <f>A!DL12</f>
        <v>1.01</v>
      </c>
      <c r="K3" s="19">
        <f>A!E14</f>
        <v>3.51</v>
      </c>
      <c r="L3" s="19">
        <f>A!AQ13</f>
        <v>2.02</v>
      </c>
      <c r="M3" s="19">
        <f>A!DM14</f>
        <v>1.01</v>
      </c>
      <c r="N3" s="19">
        <f>A!F15</f>
        <v>4.09</v>
      </c>
      <c r="O3" s="19">
        <f>A!AR15</f>
        <v>2.34</v>
      </c>
      <c r="P3" s="19">
        <f>A!DN15</f>
        <v>1.3</v>
      </c>
      <c r="Q3" s="19">
        <f>A!G16</f>
        <v>4.6399999999999997</v>
      </c>
      <c r="R3" s="19">
        <f>A!AS16</f>
        <v>2.4300000000000002</v>
      </c>
      <c r="S3" s="19">
        <f>A!DO16</f>
        <v>1.65</v>
      </c>
      <c r="T3" s="19">
        <f>A!H18</f>
        <v>5.25</v>
      </c>
      <c r="U3" s="19">
        <f>A!AT17</f>
        <v>2.82</v>
      </c>
      <c r="V3" s="19">
        <f>A!DP18</f>
        <v>1.74</v>
      </c>
      <c r="W3" s="19">
        <f>A!I19</f>
        <v>5.44</v>
      </c>
      <c r="X3" s="19">
        <f>A!AU19</f>
        <v>2.79</v>
      </c>
      <c r="Y3" s="19">
        <f>A!DQ19</f>
        <v>2.25</v>
      </c>
      <c r="Z3" s="19">
        <f>A!J20</f>
        <v>5.75</v>
      </c>
      <c r="AA3" s="19">
        <f>A!AV20</f>
        <v>2.35</v>
      </c>
      <c r="AB3" s="19">
        <f>A!DR20</f>
        <v>3.21</v>
      </c>
      <c r="AC3" s="19">
        <f>A!K22</f>
        <v>4.49</v>
      </c>
      <c r="AD3" s="19">
        <f>A!AW21</f>
        <v>1.1499999999999999</v>
      </c>
      <c r="AE3" s="19">
        <f>A!DS22</f>
        <v>3.4</v>
      </c>
      <c r="AF3" s="19">
        <f>A!M23</f>
        <v>1.68</v>
      </c>
      <c r="AG3" s="19">
        <f>A!AY23</f>
        <v>-1.23</v>
      </c>
      <c r="AH3" s="19">
        <f>A!DU23</f>
        <v>2.7</v>
      </c>
      <c r="AI3" s="19">
        <f>A!N24</f>
        <v>1.25</v>
      </c>
      <c r="AJ3" s="19">
        <f>A!AZ24</f>
        <v>-1.5</v>
      </c>
      <c r="AK3" s="22">
        <f>A!DV24</f>
        <v>2.35</v>
      </c>
      <c r="AL3" s="19">
        <f>A!O26</f>
        <v>1.71</v>
      </c>
      <c r="AM3" s="22">
        <f>A!BA25</f>
        <v>-1.1000000000000001</v>
      </c>
      <c r="AN3" s="19">
        <f>A!DW26</f>
        <v>1.92</v>
      </c>
      <c r="AO3" s="19">
        <f>A!P27</f>
        <v>1.9</v>
      </c>
      <c r="AP3" s="19">
        <f>A!BB27</f>
        <v>-0.85</v>
      </c>
      <c r="AQ3" s="19">
        <f>A!DX27</f>
        <v>1.72</v>
      </c>
      <c r="AR3" s="22">
        <f>A!Q28</f>
        <v>2</v>
      </c>
      <c r="AS3" s="19">
        <f>A!BC28</f>
        <v>-0.77</v>
      </c>
      <c r="AT3" s="19">
        <f>A!DY28</f>
        <v>1.74</v>
      </c>
      <c r="AU3" s="19">
        <f>A!R30</f>
        <v>2</v>
      </c>
      <c r="AV3" s="19">
        <f>A!BD29</f>
        <v>-0.6</v>
      </c>
      <c r="AW3" s="19">
        <f>A!DZ30</f>
        <v>1.29</v>
      </c>
      <c r="AX3" s="22">
        <f>A!S31</f>
        <v>2.08</v>
      </c>
      <c r="AY3" s="19">
        <f>A!BE31</f>
        <v>-0.22</v>
      </c>
      <c r="AZ3" s="19">
        <f>A!EA31</f>
        <v>1.17</v>
      </c>
      <c r="BA3" s="19">
        <f>A!T32</f>
        <v>2.39</v>
      </c>
      <c r="BB3" s="19">
        <f>A!BF32</f>
        <v>0.19</v>
      </c>
      <c r="BC3" s="19">
        <f>A!EB32</f>
        <v>1.42</v>
      </c>
      <c r="BD3" s="19">
        <f>A!U34</f>
        <v>2.25</v>
      </c>
      <c r="BE3" s="19">
        <f>A!BG33</f>
        <v>0.05</v>
      </c>
      <c r="BF3" s="19">
        <f>A!EC34</f>
        <v>1.43</v>
      </c>
      <c r="BG3" s="19">
        <f>A!V35</f>
        <v>1.5</v>
      </c>
      <c r="BH3" s="19">
        <f>A!BH35</f>
        <v>0.11</v>
      </c>
      <c r="BI3" s="19">
        <f>A!ED35</f>
        <v>1</v>
      </c>
      <c r="BJ3" s="19">
        <f>A!W36</f>
        <v>1.5</v>
      </c>
      <c r="BK3" s="19">
        <f>A!BI36</f>
        <v>0.51764186859130801</v>
      </c>
      <c r="BL3" s="19">
        <f>A!EE36</f>
        <v>1.1865521443836</v>
      </c>
      <c r="BM3" s="19">
        <f>A!X38</f>
        <v>1.50901639344262</v>
      </c>
      <c r="BN3" s="19">
        <f>A!BJ37</f>
        <v>0.62538035000000003</v>
      </c>
      <c r="BO3" s="19">
        <f>A!EF38</f>
        <v>1.0868009219105199</v>
      </c>
      <c r="BP3" s="19">
        <f>A!Y39</f>
        <v>1.43</v>
      </c>
      <c r="BQ3" s="19">
        <f>A!BK39</f>
        <v>0.52</v>
      </c>
      <c r="BR3" s="19">
        <f>A!EG39</f>
        <v>1.1000000000000001</v>
      </c>
      <c r="BS3" s="19">
        <f>A!Z40</f>
        <v>1.48</v>
      </c>
      <c r="BT3" s="19">
        <f>A!BL40</f>
        <v>0.21822</v>
      </c>
      <c r="BU3" s="19">
        <f>A!EH40</f>
        <v>1.3348411524246435</v>
      </c>
      <c r="BV3" s="19">
        <f>A!AA41</f>
        <v>1.5</v>
      </c>
      <c r="BW3" s="19">
        <f>A!BM41</f>
        <v>-8.7195999999999996E-2</v>
      </c>
      <c r="BX3" s="19">
        <f>A!EI41</f>
        <v>2.35</v>
      </c>
      <c r="BY3" s="19">
        <f>A!AB42</f>
        <v>1.5</v>
      </c>
      <c r="BZ3" s="19">
        <f>A!BN42</f>
        <v>-0.3</v>
      </c>
      <c r="CA3" s="19">
        <f>A!EJ42</f>
        <v>2.34</v>
      </c>
      <c r="CB3" s="19">
        <f>A!AC43</f>
        <v>1.5</v>
      </c>
      <c r="CC3" s="19">
        <f>A!BO43</f>
        <v>-0.48870000000000002</v>
      </c>
      <c r="CD3" s="19">
        <f>A!EK43</f>
        <v>2.2535014865809853</v>
      </c>
      <c r="CE3" s="19">
        <f>A!AD44</f>
        <v>1.49</v>
      </c>
      <c r="CF3" s="19">
        <f>A!BP44</f>
        <v>-0.66757999999999995</v>
      </c>
      <c r="CG3" s="19">
        <f>A!EL44</f>
        <v>2.1464617852049899</v>
      </c>
      <c r="CH3" s="19">
        <f>A!AE45</f>
        <v>1.5</v>
      </c>
      <c r="CI3" s="19">
        <f>A!BQ45</f>
        <v>-0.62</v>
      </c>
      <c r="CJ3" s="19">
        <f>A!EM45</f>
        <v>2.44</v>
      </c>
      <c r="CK3" s="19">
        <f>A!AF46</f>
        <v>1.23</v>
      </c>
      <c r="CL3" s="19">
        <f>A!BR46</f>
        <v>-0.94</v>
      </c>
      <c r="CM3" s="19">
        <f>A!EN46</f>
        <v>2.39</v>
      </c>
      <c r="CN3" s="19">
        <f>A!AG47</f>
        <v>1.1599999999999999</v>
      </c>
      <c r="CO3" s="19">
        <f>A!BS47</f>
        <v>-0.86</v>
      </c>
      <c r="CP3" s="19">
        <f>A!EO47</f>
        <v>2.59</v>
      </c>
      <c r="CQ3" s="19">
        <f>A!AH48</f>
        <v>0.99</v>
      </c>
      <c r="CR3" s="19">
        <f>A!BT48</f>
        <v>-1.05</v>
      </c>
      <c r="CS3" s="19">
        <f>A!EP48</f>
        <v>2.4</v>
      </c>
      <c r="CT3" s="19">
        <f>A!BZ12</f>
        <v>1.94</v>
      </c>
      <c r="CU3" s="19">
        <f>A!CA14</f>
        <v>2.31</v>
      </c>
      <c r="CV3" s="19">
        <f>A!CB15</f>
        <v>0.36</v>
      </c>
      <c r="CW3" s="19">
        <f>A!CC16</f>
        <v>0.56000000000000005</v>
      </c>
      <c r="CX3" s="19">
        <f>A!CD18</f>
        <v>3.57</v>
      </c>
      <c r="CY3" s="19">
        <f>A!CE19</f>
        <v>2.88</v>
      </c>
      <c r="CZ3" s="19">
        <f>A!CF20</f>
        <v>4.7699999999999996</v>
      </c>
      <c r="DA3" s="19">
        <f>A!CG22</f>
        <v>3.26</v>
      </c>
      <c r="DB3" s="19">
        <f>A!CI23</f>
        <v>2.66</v>
      </c>
      <c r="DC3" s="19">
        <f>A!CJ24</f>
        <v>1.78</v>
      </c>
      <c r="DD3" s="19">
        <f>A!CK26</f>
        <v>1.71</v>
      </c>
      <c r="DE3" s="19">
        <f>A!CL27</f>
        <v>2.2999999999999998</v>
      </c>
      <c r="DF3" s="19">
        <f>A!CM28</f>
        <v>2.1800000000000002</v>
      </c>
      <c r="DG3" s="19">
        <f>A!CN30</f>
        <v>0.81</v>
      </c>
      <c r="DH3" s="19">
        <f>A!CO31</f>
        <v>1.22</v>
      </c>
      <c r="DI3" s="19">
        <f>A!CP32</f>
        <v>1.99</v>
      </c>
      <c r="DJ3" s="19">
        <f>A!CQ34</f>
        <v>0.95</v>
      </c>
      <c r="DK3" s="19">
        <f>A!CR35</f>
        <v>0.57999999999999996</v>
      </c>
      <c r="DL3" s="19">
        <f>A!CS36</f>
        <v>1.00806006412297</v>
      </c>
      <c r="DM3" s="19">
        <f>A!CT38</f>
        <v>1.2844762336794699</v>
      </c>
      <c r="DN3" s="19">
        <f>A!CU39</f>
        <v>1.66</v>
      </c>
      <c r="DO3" s="19">
        <f>A!CV40</f>
        <v>2.1369920773706479</v>
      </c>
      <c r="DP3" s="19">
        <f>A!CW41</f>
        <v>2.57</v>
      </c>
      <c r="DQ3" s="19">
        <f>A!CX42</f>
        <v>2.06</v>
      </c>
      <c r="DR3" s="19">
        <f>A!CY43</f>
        <v>2.0629990542334826</v>
      </c>
      <c r="DS3" s="19">
        <f>A!CZ44</f>
        <v>1.71927507154752</v>
      </c>
    </row>
    <row r="4" spans="1:150" x14ac:dyDescent="0.2">
      <c r="A4">
        <v>3</v>
      </c>
      <c r="B4" s="19">
        <f>A!B11</f>
        <v>2.6</v>
      </c>
      <c r="C4" s="19">
        <f>A!AN11</f>
        <v>0.95</v>
      </c>
      <c r="D4" s="19">
        <f>A!DJ11</f>
        <v>1.6</v>
      </c>
      <c r="E4" s="19">
        <f>A!C12</f>
        <v>2.79</v>
      </c>
      <c r="F4" s="19">
        <f>A!AO12</f>
        <v>1.1599999999999999</v>
      </c>
      <c r="G4" s="19">
        <f>A!DK12</f>
        <v>1.38</v>
      </c>
      <c r="H4" s="19">
        <f>A!D13</f>
        <v>3.17</v>
      </c>
      <c r="I4" s="22">
        <f>A!AP13</f>
        <v>1.5</v>
      </c>
      <c r="J4" s="19">
        <f>A!DL13</f>
        <v>1.2</v>
      </c>
      <c r="K4" s="19">
        <f>A!E15</f>
        <v>3.89</v>
      </c>
      <c r="L4" s="19">
        <f>A!AQ14</f>
        <v>2.15</v>
      </c>
      <c r="M4" s="19">
        <f>A!DM15</f>
        <v>1.1499999999999999</v>
      </c>
      <c r="N4" s="19">
        <f>A!F16</f>
        <v>4.51</v>
      </c>
      <c r="O4" s="19">
        <f>A!AR16</f>
        <v>2.31</v>
      </c>
      <c r="P4" s="19">
        <f>A!DN16</f>
        <v>1.56</v>
      </c>
      <c r="Q4" s="19">
        <f>A!G17</f>
        <v>5.0599999999999996</v>
      </c>
      <c r="R4" s="19">
        <f>A!AS17</f>
        <v>2.4300000000000002</v>
      </c>
      <c r="S4" s="19">
        <f>A!DO17</f>
        <v>1.67</v>
      </c>
      <c r="T4" s="19">
        <f>A!H19</f>
        <v>5.37</v>
      </c>
      <c r="U4" s="19">
        <f>A!AT18</f>
        <v>2.8</v>
      </c>
      <c r="V4" s="19">
        <f>A!DP19</f>
        <v>1.84</v>
      </c>
      <c r="W4" s="19">
        <f>A!I20</f>
        <v>5.63</v>
      </c>
      <c r="X4" s="19">
        <f>A!AU20</f>
        <v>2.35</v>
      </c>
      <c r="Y4" s="19">
        <f>A!DQ20</f>
        <v>2.27</v>
      </c>
      <c r="Z4" s="19">
        <f>A!J21</f>
        <v>5.84</v>
      </c>
      <c r="AA4" s="19">
        <f>A!AV21</f>
        <v>1.9</v>
      </c>
      <c r="AB4" s="19">
        <f>A!DR21</f>
        <v>3.19</v>
      </c>
      <c r="AC4" s="19">
        <f>A!K23</f>
        <v>4.24</v>
      </c>
      <c r="AD4" s="19">
        <f>A!AW22</f>
        <v>0.35</v>
      </c>
      <c r="AE4" s="19">
        <f>A!DS23</f>
        <v>3.25</v>
      </c>
      <c r="AF4" s="19">
        <f>A!M24</f>
        <v>1.3</v>
      </c>
      <c r="AG4" s="19">
        <f>A!AY24</f>
        <v>-1.67</v>
      </c>
      <c r="AH4" s="19">
        <f>A!DU24</f>
        <v>2.2799999999999998</v>
      </c>
      <c r="AI4" s="19">
        <f>A!N25</f>
        <v>1.25</v>
      </c>
      <c r="AJ4" s="19">
        <f>A!AZ25</f>
        <v>-1.72</v>
      </c>
      <c r="AK4" s="22">
        <f>A!DV25</f>
        <v>2</v>
      </c>
      <c r="AL4" s="19">
        <f>A!O27</f>
        <v>1.97</v>
      </c>
      <c r="AM4" s="22">
        <f>A!BA26</f>
        <v>-0.87</v>
      </c>
      <c r="AN4" s="19">
        <f>A!DW27</f>
        <v>1.48</v>
      </c>
      <c r="AO4" s="19">
        <f>A!P28</f>
        <v>2.02</v>
      </c>
      <c r="AP4" s="19">
        <f>A!BB28</f>
        <v>-0.52</v>
      </c>
      <c r="AQ4" s="19">
        <f>A!DX28</f>
        <v>1.73</v>
      </c>
      <c r="AR4" s="22">
        <f>A!Q29</f>
        <v>2.02</v>
      </c>
      <c r="AS4" s="19">
        <f>A!BC29</f>
        <v>-0.64</v>
      </c>
      <c r="AT4" s="19">
        <f>A!DY29</f>
        <v>1.69</v>
      </c>
      <c r="AU4" s="19">
        <f>A!R31</f>
        <v>2.0099999999999998</v>
      </c>
      <c r="AV4" s="19">
        <f>A!BD30</f>
        <v>-0.4</v>
      </c>
      <c r="AW4" s="19">
        <f>A!DZ31</f>
        <v>1.44</v>
      </c>
      <c r="AX4" s="22">
        <f>A!S32</f>
        <v>2.25</v>
      </c>
      <c r="AY4" s="19">
        <f>A!BE32</f>
        <v>0.1</v>
      </c>
      <c r="AZ4" s="19">
        <f>A!EA32</f>
        <v>1.44</v>
      </c>
      <c r="BA4" s="19">
        <f>A!T33</f>
        <v>2.65</v>
      </c>
      <c r="BB4" s="19">
        <f>A!BF33</f>
        <v>0.5</v>
      </c>
      <c r="BC4" s="19">
        <f>A!EB33</f>
        <v>1.46</v>
      </c>
      <c r="BD4" s="19">
        <f>A!U35</f>
        <v>2.25</v>
      </c>
      <c r="BE4" s="19">
        <f>A!BG34</f>
        <v>0.1</v>
      </c>
      <c r="BF4" s="19">
        <f>A!EC35</f>
        <v>1.42</v>
      </c>
      <c r="BG4" s="19">
        <f>A!V36</f>
        <v>1.5</v>
      </c>
      <c r="BH4" s="19">
        <f>A!BH36</f>
        <v>0.18</v>
      </c>
      <c r="BI4" s="19">
        <f>A!ED36</f>
        <v>1.2</v>
      </c>
      <c r="BJ4" s="19">
        <f>A!W37</f>
        <v>1.51</v>
      </c>
      <c r="BK4" s="19">
        <f>A!BI37</f>
        <v>0.62538035000000003</v>
      </c>
      <c r="BL4" s="19">
        <f>A!EE37</f>
        <v>1.30018594168128</v>
      </c>
      <c r="BM4" s="19">
        <f>A!X39</f>
        <v>1.56958333333333</v>
      </c>
      <c r="BN4" s="19">
        <f>A!BJ38</f>
        <v>0.69025734999999999</v>
      </c>
      <c r="BO4" s="19">
        <f>A!EF39</f>
        <v>1.2979039262651999</v>
      </c>
      <c r="BP4" s="19">
        <f>A!Y40</f>
        <v>1.4</v>
      </c>
      <c r="BQ4" s="19">
        <f>A!BK40</f>
        <v>0.61</v>
      </c>
      <c r="BR4" s="19">
        <f>A!EG40</f>
        <v>1.1299999999999999</v>
      </c>
      <c r="BS4" s="19">
        <f>A!Z41</f>
        <v>1.375</v>
      </c>
      <c r="BT4" s="19">
        <f>A!BL41</f>
        <v>0.18501000000000001</v>
      </c>
      <c r="BU4" s="19">
        <f>A!EH41</f>
        <v>1.4639031826017419</v>
      </c>
      <c r="BV4" s="19">
        <f>A!AA42</f>
        <v>1.57</v>
      </c>
      <c r="BW4" s="19">
        <f>A!BM42</f>
        <v>-8.8828000000000004E-2</v>
      </c>
      <c r="BX4" s="19">
        <f>A!EI42</f>
        <v>2.48</v>
      </c>
      <c r="BY4" s="19">
        <f>A!AB43</f>
        <v>1.5</v>
      </c>
      <c r="BZ4" s="19">
        <f>A!BN43</f>
        <v>-0.41569</v>
      </c>
      <c r="CA4" s="19">
        <f>A!EJ43</f>
        <v>2.2200000000000002</v>
      </c>
      <c r="CB4" s="19">
        <f>A!AC44</f>
        <v>1.5</v>
      </c>
      <c r="CC4" s="19">
        <f>A!BO44</f>
        <v>-0.68023</v>
      </c>
      <c r="CD4" s="19">
        <f>A!EK44</f>
        <v>2.0063940546258103</v>
      </c>
      <c r="CE4" s="19">
        <f>A!AD45</f>
        <v>1.4276</v>
      </c>
      <c r="CF4" s="19">
        <f>A!BP45</f>
        <v>-0.73663999999999996</v>
      </c>
      <c r="CG4" s="19">
        <f>A!EL45</f>
        <v>2.1141316537099302</v>
      </c>
      <c r="CH4" s="19">
        <f>A!AE46</f>
        <v>1.5</v>
      </c>
      <c r="CI4" s="19">
        <f>A!BQ46</f>
        <v>-0.72</v>
      </c>
      <c r="CJ4" s="19">
        <f>A!EM46</f>
        <v>2.3199999999999998</v>
      </c>
      <c r="CK4" s="19">
        <f>A!AF47</f>
        <v>1.1299999999999999</v>
      </c>
      <c r="CL4" s="19">
        <f>A!BR47</f>
        <v>-1.08</v>
      </c>
      <c r="CM4" s="19">
        <f>A!EN47</f>
        <v>2.58</v>
      </c>
      <c r="CN4" s="19">
        <f>A!AG48</f>
        <v>1</v>
      </c>
      <c r="CO4" s="19">
        <f>A!BS48</f>
        <v>-1.02</v>
      </c>
      <c r="CP4" s="19">
        <f>A!EO48</f>
        <v>2.6</v>
      </c>
      <c r="CQ4" s="19">
        <f>A!AH49</f>
        <v>0.83</v>
      </c>
      <c r="CR4" s="19">
        <f>A!BT49</f>
        <v>-1.1399999999999999</v>
      </c>
      <c r="CS4" s="19">
        <f>A!EP49</f>
        <v>2.39</v>
      </c>
      <c r="CT4" s="19">
        <f>A!BZ13</f>
        <v>2.48</v>
      </c>
      <c r="CU4" s="19">
        <f>A!CA15</f>
        <v>1.03</v>
      </c>
      <c r="CV4" s="19">
        <f>A!CB16</f>
        <v>0.37</v>
      </c>
      <c r="CW4" s="19">
        <f>A!CC17</f>
        <v>1.19</v>
      </c>
      <c r="CX4" s="19">
        <f>A!CD19</f>
        <v>3.51</v>
      </c>
      <c r="CY4" s="19">
        <f>A!CE20</f>
        <v>3.31</v>
      </c>
      <c r="CZ4" s="19">
        <f>A!CF21</f>
        <v>4.32</v>
      </c>
      <c r="DA4" s="19">
        <f>A!CG23</f>
        <v>3.78</v>
      </c>
      <c r="DB4" s="19">
        <f>A!CI24</f>
        <v>1.55</v>
      </c>
      <c r="DC4" s="19">
        <f>A!CJ25</f>
        <v>1.41</v>
      </c>
      <c r="DD4" s="19">
        <f>A!CK27</f>
        <v>1.51</v>
      </c>
      <c r="DE4" s="19">
        <f>A!CL28</f>
        <v>2.17</v>
      </c>
      <c r="DF4" s="19">
        <f>A!CM29</f>
        <v>2.2799999999999998</v>
      </c>
      <c r="DG4" s="19">
        <f>A!CN31</f>
        <v>0.97</v>
      </c>
      <c r="DH4" s="19">
        <f>A!CO32</f>
        <v>1.74</v>
      </c>
      <c r="DI4" s="19">
        <f>A!CP33</f>
        <v>1.64</v>
      </c>
      <c r="DJ4" s="19">
        <f>A!CQ35</f>
        <v>1.1499999999999999</v>
      </c>
      <c r="DK4" s="19">
        <f>A!CR36</f>
        <v>1.18</v>
      </c>
      <c r="DL4" s="19">
        <f>A!CS37</f>
        <v>1.5917049183713099</v>
      </c>
      <c r="DM4" s="19">
        <f>A!CT39</f>
        <v>2.0360214480484999</v>
      </c>
      <c r="DN4" s="19">
        <f>A!CU40</f>
        <v>2.06</v>
      </c>
      <c r="DO4" s="19">
        <f>A!CV41</f>
        <v>1.6021564117417899</v>
      </c>
      <c r="DP4" s="19">
        <f>A!CW42</f>
        <v>2.17</v>
      </c>
      <c r="DQ4" s="19">
        <f>A!CX43</f>
        <v>1.96</v>
      </c>
      <c r="DR4" s="19">
        <f>A!CY44</f>
        <v>1.766484224738323</v>
      </c>
      <c r="DS4" s="19">
        <f>A!CZ45</f>
        <v>1.7826282486282701</v>
      </c>
    </row>
    <row r="5" spans="1:150" x14ac:dyDescent="0.2">
      <c r="A5">
        <v>4</v>
      </c>
      <c r="B5" s="19">
        <f>A!B12</f>
        <v>2.8</v>
      </c>
      <c r="C5" s="19">
        <f>A!AN12</f>
        <v>1.01</v>
      </c>
      <c r="D5" s="19">
        <f>A!DJ12</f>
        <v>1.7</v>
      </c>
      <c r="E5" s="19">
        <f>A!C13</f>
        <v>3.02</v>
      </c>
      <c r="F5" s="19">
        <f>A!AO13</f>
        <v>1.27</v>
      </c>
      <c r="G5" s="19">
        <f>A!DK13</f>
        <v>1.38</v>
      </c>
      <c r="H5" s="19">
        <f>A!D14</f>
        <v>3.41</v>
      </c>
      <c r="I5" s="22">
        <f>A!AP14</f>
        <v>1.54</v>
      </c>
      <c r="J5" s="19">
        <f>A!DL14</f>
        <v>1.34</v>
      </c>
      <c r="K5" s="19">
        <f>A!E16</f>
        <v>4.26</v>
      </c>
      <c r="L5" s="19">
        <f>A!AQ15</f>
        <v>2.19</v>
      </c>
      <c r="M5" s="19">
        <f>A!DM16</f>
        <v>1.3</v>
      </c>
      <c r="N5" s="19">
        <f>A!F17</f>
        <v>4.8099999999999996</v>
      </c>
      <c r="O5" s="19">
        <f>A!AR17</f>
        <v>2.23</v>
      </c>
      <c r="P5" s="19">
        <f>A!DN17</f>
        <v>1.68</v>
      </c>
      <c r="Q5" s="19">
        <f>A!G18</f>
        <v>5.37</v>
      </c>
      <c r="R5" s="19">
        <f>A!AS18</f>
        <v>2.29</v>
      </c>
      <c r="S5" s="19">
        <f>A!DO18</f>
        <v>1.86</v>
      </c>
      <c r="T5" s="19">
        <f>A!H20</f>
        <v>5.37</v>
      </c>
      <c r="U5" s="19">
        <f>A!AT19</f>
        <v>2.54</v>
      </c>
      <c r="V5" s="19">
        <f>A!DP20</f>
        <v>1.89</v>
      </c>
      <c r="W5" s="19">
        <f>A!I21</f>
        <v>5.61</v>
      </c>
      <c r="X5" s="19">
        <f>A!AU21</f>
        <v>1.83</v>
      </c>
      <c r="Y5" s="19">
        <f>A!DQ21</f>
        <v>2.14</v>
      </c>
      <c r="Z5" s="19">
        <f>A!J22</f>
        <v>5.88</v>
      </c>
      <c r="AA5" s="19">
        <f>A!AV22</f>
        <v>1.57</v>
      </c>
      <c r="AB5" s="19">
        <f>A!DR22</f>
        <v>3.02</v>
      </c>
      <c r="AC5" s="19">
        <f>A!K24</f>
        <v>4.0199999999999996</v>
      </c>
      <c r="AD5" s="19">
        <f>A!AW23</f>
        <v>-0.39</v>
      </c>
      <c r="AE5" s="19">
        <f>A!DS24</f>
        <v>3.18</v>
      </c>
      <c r="AF5" s="19">
        <f>A!M25</f>
        <v>1.04</v>
      </c>
      <c r="AG5" s="19">
        <f>A!AY25</f>
        <v>-1.88</v>
      </c>
      <c r="AH5" s="19">
        <f>A!DU25</f>
        <v>2.06</v>
      </c>
      <c r="AI5" s="19">
        <f>A!N26</f>
        <v>1.25</v>
      </c>
      <c r="AJ5" s="19">
        <f>A!AZ26</f>
        <v>-1.72</v>
      </c>
      <c r="AK5" s="22">
        <f>A!DV26</f>
        <v>1.7</v>
      </c>
      <c r="AL5" s="19">
        <f>A!O28</f>
        <v>2.33</v>
      </c>
      <c r="AM5" s="22">
        <f>A!BA27</f>
        <v>-0.67</v>
      </c>
      <c r="AN5" s="19">
        <f>A!DW28</f>
        <v>1.89</v>
      </c>
      <c r="AO5" s="19">
        <f>A!P29</f>
        <v>2.27</v>
      </c>
      <c r="AP5" s="19">
        <f>A!BB29</f>
        <v>-0.32</v>
      </c>
      <c r="AQ5" s="19">
        <f>A!DX29</f>
        <v>1.71</v>
      </c>
      <c r="AR5" s="22">
        <f>A!Q30</f>
        <v>2.2200000000000002</v>
      </c>
      <c r="AS5" s="19">
        <f>A!BC30</f>
        <v>-0.54</v>
      </c>
      <c r="AT5" s="19">
        <f>A!DY30</f>
        <v>1.74</v>
      </c>
      <c r="AU5" s="19">
        <f>A!R32</f>
        <v>2.19</v>
      </c>
      <c r="AV5" s="19">
        <f>A!BD31</f>
        <v>-0.24</v>
      </c>
      <c r="AW5" s="19">
        <f>A!DZ32</f>
        <v>1.66</v>
      </c>
      <c r="AX5" s="22">
        <f>A!S33</f>
        <v>2.4900000000000002</v>
      </c>
      <c r="AY5" s="19">
        <f>A!BE33</f>
        <v>0.17</v>
      </c>
      <c r="AZ5" s="19">
        <f>A!EA33</f>
        <v>1.53</v>
      </c>
      <c r="BA5" s="19">
        <f>A!T34</f>
        <v>2.92</v>
      </c>
      <c r="BB5" s="19">
        <f>A!BF34</f>
        <v>0.64</v>
      </c>
      <c r="BC5" s="19">
        <f>A!EB34</f>
        <v>1.69</v>
      </c>
      <c r="BD5" s="19">
        <f>A!U36</f>
        <v>2.302</v>
      </c>
      <c r="BE5" s="19">
        <f>A!BG35</f>
        <v>0.3</v>
      </c>
      <c r="BF5" s="19">
        <f>A!EC36</f>
        <v>1.66</v>
      </c>
      <c r="BG5" s="19">
        <f>A!V37</f>
        <v>1.5</v>
      </c>
      <c r="BH5" s="19">
        <f>A!BH37</f>
        <v>0.26</v>
      </c>
      <c r="BI5" s="19">
        <f>A!ED37</f>
        <v>1.29</v>
      </c>
      <c r="BJ5" s="19">
        <f>A!W38</f>
        <v>1.57</v>
      </c>
      <c r="BK5" s="19">
        <f>A!BI38</f>
        <v>0.69025734999999999</v>
      </c>
      <c r="BL5" s="19">
        <f>A!EE38</f>
        <v>1.3445053444564199</v>
      </c>
      <c r="BM5" s="19">
        <f>A!X40</f>
        <v>1.6704545454545501</v>
      </c>
      <c r="BN5" s="19">
        <f>A!BJ39</f>
        <v>0.72478758529485299</v>
      </c>
      <c r="BO5" s="19">
        <f>A!EF40</f>
        <v>1.4211216710385699</v>
      </c>
      <c r="BP5" s="19">
        <f>A!Y41</f>
        <v>1.45</v>
      </c>
      <c r="BQ5" s="19">
        <f>A!BK41</f>
        <v>0.71</v>
      </c>
      <c r="BR5" s="19">
        <f>A!EG41</f>
        <v>1.24</v>
      </c>
      <c r="BS5" s="19">
        <f>A!Z42</f>
        <v>1.375</v>
      </c>
      <c r="BT5" s="19">
        <f>A!BL42</f>
        <v>0.16463</v>
      </c>
      <c r="BU5" s="19">
        <f>A!EH42</f>
        <v>1.5745880234635021</v>
      </c>
      <c r="BV5" s="19">
        <f>A!AA43</f>
        <v>1.63</v>
      </c>
      <c r="BW5" s="19">
        <f>A!BM43</f>
        <v>-0.12068</v>
      </c>
      <c r="BX5" s="19">
        <f>A!EI43</f>
        <v>2.44</v>
      </c>
      <c r="BY5" s="19">
        <f>A!AB44</f>
        <v>1.5</v>
      </c>
      <c r="BZ5" s="19">
        <f>A!BN44</f>
        <v>-0.47992000000000001</v>
      </c>
      <c r="CA5" s="19">
        <f>A!EJ44</f>
        <v>1.94</v>
      </c>
      <c r="CB5" s="19">
        <f>A!AC45</f>
        <v>1.5135000000000001</v>
      </c>
      <c r="CC5" s="19">
        <f>A!BO45</f>
        <v>-0.74968000000000001</v>
      </c>
      <c r="CD5" s="19">
        <f>A!EK45</f>
        <v>2.020684581466774</v>
      </c>
      <c r="CE5" s="19">
        <f>A!AD46</f>
        <v>1.4283999999999999</v>
      </c>
      <c r="CF5" s="19">
        <f>A!BP46</f>
        <v>-0.81010000000000004</v>
      </c>
      <c r="CG5" s="19">
        <f>A!EL46</f>
        <v>2.0525502990920801</v>
      </c>
      <c r="CH5" s="19">
        <f>A!AE47</f>
        <v>1.5</v>
      </c>
      <c r="CI5" s="19">
        <f>A!BQ47</f>
        <v>-0.83</v>
      </c>
      <c r="CJ5" s="19">
        <f>A!EM47</f>
        <v>2.37</v>
      </c>
      <c r="CK5" s="19">
        <f>A!AF48</f>
        <v>1.1299999999999999</v>
      </c>
      <c r="CL5" s="19">
        <f>A!BR48</f>
        <v>-1.1399999999999999</v>
      </c>
      <c r="CM5" s="19">
        <f>A!EN48</f>
        <v>2.6</v>
      </c>
      <c r="CN5" s="19">
        <f>A!AG49</f>
        <v>0.98</v>
      </c>
      <c r="CO5" s="19">
        <f>A!BS49</f>
        <v>-1.03</v>
      </c>
      <c r="CP5" s="19">
        <f>A!EO49</f>
        <v>2.67</v>
      </c>
      <c r="CQ5" s="19">
        <f>A!AH50</f>
        <v>0.83</v>
      </c>
      <c r="CR5" s="19">
        <f>A!BT50</f>
        <v>-1.33</v>
      </c>
      <c r="CS5" s="19">
        <f>A!EP50</f>
        <v>2.31</v>
      </c>
      <c r="CT5" s="19">
        <f>A!BZ14</f>
        <v>2.4900000000000002</v>
      </c>
      <c r="CU5" s="19">
        <f>A!CA16</f>
        <v>0.61</v>
      </c>
      <c r="CV5" s="19">
        <f>A!CB17</f>
        <v>0.97</v>
      </c>
      <c r="CW5" s="19">
        <f>A!CC18</f>
        <v>3</v>
      </c>
      <c r="CX5" s="19">
        <f>A!CD20</f>
        <v>3.56</v>
      </c>
      <c r="CY5" s="19">
        <f>A!CE21</f>
        <v>2.72</v>
      </c>
      <c r="CZ5" s="19">
        <f>A!CF22</f>
        <v>3.78</v>
      </c>
      <c r="DA5" s="19">
        <f>A!CG24</f>
        <v>2.76</v>
      </c>
      <c r="DB5" s="19">
        <f>A!CI25</f>
        <v>1.21</v>
      </c>
      <c r="DC5" s="19">
        <f>A!CJ26</f>
        <v>1.83</v>
      </c>
      <c r="DD5" s="19">
        <f>A!CK28</f>
        <v>1.89</v>
      </c>
      <c r="DE5" s="19">
        <f>A!CL29</f>
        <v>2.2400000000000002</v>
      </c>
      <c r="DF5" s="19">
        <f>A!CM30</f>
        <v>0.95</v>
      </c>
      <c r="DG5" s="19">
        <f>A!CN32</f>
        <v>1.5</v>
      </c>
      <c r="DH5" s="19">
        <f>A!CO33</f>
        <v>1.5</v>
      </c>
      <c r="DI5" s="19">
        <f>A!CP34</f>
        <v>1.08</v>
      </c>
      <c r="DJ5" s="19">
        <f>A!CQ36</f>
        <v>1.81</v>
      </c>
      <c r="DK5" s="19">
        <f>A!CR37</f>
        <v>1.77</v>
      </c>
      <c r="DL5" s="19">
        <f>A!CS38</f>
        <v>1.2825237523000701</v>
      </c>
      <c r="DM5" s="19">
        <f>A!CT40</f>
        <v>2.65582907461823</v>
      </c>
      <c r="DN5" s="19">
        <f>A!CU41</f>
        <v>1.55</v>
      </c>
      <c r="DO5" s="19">
        <f>A!CV42</f>
        <v>1.1828312162521895</v>
      </c>
      <c r="DP5" s="19">
        <f>A!CW43</f>
        <v>2.35</v>
      </c>
      <c r="DQ5" s="19">
        <f>A!CX44</f>
        <v>1.71</v>
      </c>
      <c r="DR5" s="19">
        <f>A!CY45</f>
        <v>1.6373017525527895</v>
      </c>
      <c r="DS5" s="19">
        <f>A!CZ46</f>
        <v>1.9076844028472799</v>
      </c>
    </row>
    <row r="6" spans="1:150" x14ac:dyDescent="0.2">
      <c r="A6">
        <v>5</v>
      </c>
      <c r="B6" s="19">
        <f>A!B13</f>
        <v>3</v>
      </c>
      <c r="C6" s="19">
        <f>A!AN13</f>
        <v>1.04</v>
      </c>
      <c r="D6" s="19">
        <f>A!DJ13</f>
        <v>1.7</v>
      </c>
      <c r="E6" s="19">
        <f>A!C14</f>
        <v>3.2</v>
      </c>
      <c r="F6" s="19">
        <f>A!AO14</f>
        <v>1.3</v>
      </c>
      <c r="G6" s="19">
        <f>A!DK14</f>
        <v>1.65</v>
      </c>
      <c r="H6" s="19">
        <f>A!D15</f>
        <v>3.64</v>
      </c>
      <c r="I6" s="22">
        <f>A!AP15</f>
        <v>1.54</v>
      </c>
      <c r="J6" s="19">
        <f>A!DL15</f>
        <v>1.46</v>
      </c>
      <c r="K6" s="19">
        <f>A!E17</f>
        <v>4.55</v>
      </c>
      <c r="L6" s="19">
        <f>A!AQ16</f>
        <v>2.16</v>
      </c>
      <c r="M6" s="19">
        <f>A!DM17</f>
        <v>1.51</v>
      </c>
      <c r="N6" s="19">
        <f>A!F18</f>
        <v>5</v>
      </c>
      <c r="O6" s="19">
        <f>A!AR18</f>
        <v>2.0499999999999998</v>
      </c>
      <c r="P6" s="19">
        <f>A!DN18</f>
        <v>1.84</v>
      </c>
      <c r="Q6" s="19">
        <f>A!G19</f>
        <v>5.62</v>
      </c>
      <c r="R6" s="19">
        <f>A!AS19</f>
        <v>2.0699999999999998</v>
      </c>
      <c r="S6" s="19">
        <f>A!DO19</f>
        <v>1.98</v>
      </c>
      <c r="T6" s="19">
        <f>A!H21</f>
        <v>5.37</v>
      </c>
      <c r="U6" s="19">
        <f>A!AT20</f>
        <v>2.2000000000000002</v>
      </c>
      <c r="V6" s="19">
        <f>A!DP21</f>
        <v>1.93</v>
      </c>
      <c r="W6" s="19">
        <f>A!I22</f>
        <v>5.5</v>
      </c>
      <c r="X6" s="19">
        <f>A!AU22</f>
        <v>1.49</v>
      </c>
      <c r="Y6" s="19">
        <f>A!DQ22</f>
        <v>2.1800000000000002</v>
      </c>
      <c r="Z6" s="19">
        <f>A!J23</f>
        <v>5.88</v>
      </c>
      <c r="AA6" s="19">
        <f>A!AV23</f>
        <v>1.21</v>
      </c>
      <c r="AB6" s="19">
        <f>A!DR23</f>
        <v>2.97</v>
      </c>
      <c r="AC6" s="19">
        <f>A!K25</f>
        <v>3.87</v>
      </c>
      <c r="AD6" s="19">
        <f>A!AW24</f>
        <v>-0.62</v>
      </c>
      <c r="AE6" s="19">
        <f>A!DS25</f>
        <v>3.08</v>
      </c>
      <c r="AF6" s="19">
        <f>A!M26</f>
        <v>1.06</v>
      </c>
      <c r="AG6" s="19">
        <f>A!AY26</f>
        <v>-2.0099999999999998</v>
      </c>
      <c r="AH6" s="19">
        <f>A!DU26</f>
        <v>1.81</v>
      </c>
      <c r="AI6" s="19">
        <f>A!N27</f>
        <v>1.4</v>
      </c>
      <c r="AJ6" s="19">
        <f>A!AZ27</f>
        <v>-1.55</v>
      </c>
      <c r="AK6" s="22">
        <f>A!DV27</f>
        <v>1.82</v>
      </c>
      <c r="AL6" s="19">
        <f>A!O29</f>
        <v>2.59</v>
      </c>
      <c r="AM6" s="22">
        <f>A!BA28</f>
        <v>-0.46</v>
      </c>
      <c r="AN6" s="19">
        <f>A!DW29</f>
        <v>1.91</v>
      </c>
      <c r="AO6" s="19">
        <f>A!P30</f>
        <v>2.46</v>
      </c>
      <c r="AP6" s="19">
        <f>A!BB30</f>
        <v>-0.25</v>
      </c>
      <c r="AQ6" s="19">
        <f>A!DX30</f>
        <v>1.8</v>
      </c>
      <c r="AR6" s="22">
        <f>A!Q31</f>
        <v>2.27</v>
      </c>
      <c r="AS6" s="19">
        <f>A!BC31</f>
        <v>-0.38</v>
      </c>
      <c r="AT6" s="19">
        <f>A!DY31</f>
        <v>1.97</v>
      </c>
      <c r="AU6" s="19">
        <f>A!R33</f>
        <v>2.4500000000000002</v>
      </c>
      <c r="AV6" s="19">
        <f>A!BD32</f>
        <v>-0.1</v>
      </c>
      <c r="AW6" s="19">
        <f>A!DZ33</f>
        <v>1.79</v>
      </c>
      <c r="AX6" s="22">
        <f>A!S34</f>
        <v>2.96</v>
      </c>
      <c r="AY6" s="19">
        <f>A!BE34</f>
        <v>0.37</v>
      </c>
      <c r="AZ6" s="19">
        <f>A!EA34</f>
        <v>1.74</v>
      </c>
      <c r="BA6" s="19">
        <f>A!T35</f>
        <v>3.22</v>
      </c>
      <c r="BB6" s="19">
        <f>A!BF35</f>
        <v>0.66</v>
      </c>
      <c r="BC6" s="19">
        <f>A!EB35</f>
        <v>1.62</v>
      </c>
      <c r="BD6" s="19">
        <f>A!U37</f>
        <v>2.41</v>
      </c>
      <c r="BE6" s="19">
        <f>A!BG36</f>
        <v>0.46</v>
      </c>
      <c r="BF6" s="19">
        <f>A!EC37</f>
        <v>1.88</v>
      </c>
      <c r="BG6" s="19">
        <f>A!V38</f>
        <v>1.5</v>
      </c>
      <c r="BH6" s="19">
        <f>A!BH38</f>
        <v>0.16</v>
      </c>
      <c r="BI6" s="19">
        <f>A!ED38</f>
        <v>1.29</v>
      </c>
      <c r="BJ6" s="19">
        <f>A!W39</f>
        <v>1.69</v>
      </c>
      <c r="BK6" s="19">
        <f>A!BI39</f>
        <v>0.69</v>
      </c>
      <c r="BL6" s="19">
        <f>A!EE39</f>
        <v>1.3822089519601399</v>
      </c>
      <c r="BM6" s="19">
        <f>A!X41</f>
        <v>1.7875640601481599</v>
      </c>
      <c r="BN6" s="19">
        <f>A!BJ40</f>
        <v>0.705837248804287</v>
      </c>
      <c r="BO6" s="19">
        <f>A!EF41</f>
        <v>1.5729732689315401</v>
      </c>
      <c r="BP6" s="19">
        <f>A!Y42</f>
        <v>1.52</v>
      </c>
      <c r="BQ6" s="19">
        <f>A!BK42</f>
        <v>0.7</v>
      </c>
      <c r="BR6" s="19">
        <f>A!EG42</f>
        <v>1.34</v>
      </c>
      <c r="BS6" s="19">
        <f>A!Z43</f>
        <v>1.395</v>
      </c>
      <c r="BT6" s="19">
        <f>A!BL43</f>
        <v>0.18564</v>
      </c>
      <c r="BU6" s="19">
        <f>A!EH43</f>
        <v>1.5420849910725065</v>
      </c>
      <c r="BV6" s="19">
        <f>A!AA44</f>
        <v>1.66</v>
      </c>
      <c r="BW6" s="19">
        <f>A!BM44</f>
        <v>-0.13245999999999999</v>
      </c>
      <c r="BX6" s="19">
        <f>A!EI44</f>
        <v>2.2999999999999998</v>
      </c>
      <c r="BY6" s="19">
        <f>A!AB45</f>
        <v>1.5</v>
      </c>
      <c r="BZ6" s="19">
        <f>A!BN45</f>
        <v>-0.50751000000000002</v>
      </c>
      <c r="CA6" s="19">
        <f>A!EJ45</f>
        <v>1.95</v>
      </c>
      <c r="CB6" s="19">
        <f>A!AC46</f>
        <v>1.5982000000000001</v>
      </c>
      <c r="CC6" s="19">
        <f>A!BO46</f>
        <v>-0.75844999999999996</v>
      </c>
      <c r="CD6" s="19">
        <f>A!EK46</f>
        <v>2.0248787103290247</v>
      </c>
      <c r="CE6" s="19">
        <f>A!AD47</f>
        <v>1.4386000000000001</v>
      </c>
      <c r="CF6" s="19">
        <f>A!BP47</f>
        <v>-0.82464999999999999</v>
      </c>
      <c r="CG6" s="19">
        <f>A!EL47</f>
        <v>2.0998494068001698</v>
      </c>
      <c r="CH6" s="19">
        <f>A!AE48</f>
        <v>1.5</v>
      </c>
      <c r="CI6" s="19">
        <f>A!BQ48</f>
        <v>-0.77</v>
      </c>
      <c r="CJ6" s="19">
        <f>A!EM48</f>
        <v>2</v>
      </c>
      <c r="CK6" s="19">
        <f>A!AF49</f>
        <v>1.1299999999999999</v>
      </c>
      <c r="CL6" s="19">
        <f>A!BR49</f>
        <v>-1.1599999999999999</v>
      </c>
      <c r="CM6" s="19">
        <f>A!EN49</f>
        <v>2.89</v>
      </c>
      <c r="CN6" s="19">
        <f>A!AG50</f>
        <v>0.95</v>
      </c>
      <c r="CO6" s="19">
        <f>A!BS50</f>
        <v>-0.98</v>
      </c>
      <c r="CP6" s="19">
        <f>A!EO50</f>
        <v>2.57</v>
      </c>
      <c r="CQ6" s="19">
        <f>A!AH51</f>
        <v>0.85</v>
      </c>
      <c r="CR6" s="19">
        <f>A!BT51</f>
        <v>-1.36</v>
      </c>
      <c r="CS6" s="19">
        <f>A!EP51</f>
        <v>2.16</v>
      </c>
      <c r="CT6" s="19">
        <f>A!BZ15</f>
        <v>1.42</v>
      </c>
      <c r="CU6" s="19">
        <f>A!CA17</f>
        <v>0.73</v>
      </c>
      <c r="CV6" s="19">
        <f>A!CB18</f>
        <v>2.4500000000000002</v>
      </c>
      <c r="CW6" s="19">
        <f>A!CC19</f>
        <v>3.12</v>
      </c>
      <c r="CX6" s="19">
        <f>A!CD21</f>
        <v>2.85</v>
      </c>
      <c r="CY6" s="19">
        <f>A!CE22</f>
        <v>2.29</v>
      </c>
      <c r="CZ6" s="19">
        <f>A!CF23</f>
        <v>3.96</v>
      </c>
      <c r="DA6" s="19">
        <f>A!CG25</f>
        <v>2.65</v>
      </c>
      <c r="DB6" s="19">
        <f>A!CI26</f>
        <v>1.89</v>
      </c>
      <c r="DC6" s="19">
        <f>A!CJ27</f>
        <v>1.72</v>
      </c>
      <c r="DD6" s="19">
        <f>A!CK29</f>
        <v>1.91</v>
      </c>
      <c r="DE6" s="19">
        <f>A!CL30</f>
        <v>0.95</v>
      </c>
      <c r="DF6" s="19">
        <f>A!CM31</f>
        <v>1.44</v>
      </c>
      <c r="DG6" s="19">
        <f>A!CN33</f>
        <v>1.66</v>
      </c>
      <c r="DH6" s="19">
        <f>A!CO34</f>
        <v>0.98</v>
      </c>
      <c r="DI6" s="19">
        <f>A!CP35</f>
        <v>1.46</v>
      </c>
      <c r="DJ6" s="19">
        <f>A!CQ37</f>
        <v>1.97</v>
      </c>
      <c r="DK6" s="19">
        <f>A!CR38</f>
        <v>1.34</v>
      </c>
      <c r="DL6" s="19">
        <f>A!CS39</f>
        <v>1.89478101558838</v>
      </c>
      <c r="DM6" s="19">
        <f>A!CT41</f>
        <v>1.86381825713053</v>
      </c>
      <c r="DN6" s="19">
        <f>A!CU42</f>
        <v>1.2</v>
      </c>
      <c r="DO6" s="19">
        <f>A!CV43</f>
        <v>1.3588276115352713</v>
      </c>
      <c r="DP6" s="19">
        <f>A!CW44</f>
        <v>2.46</v>
      </c>
      <c r="DQ6" s="19">
        <f>A!CX45</f>
        <v>1.81</v>
      </c>
      <c r="DR6" s="19">
        <f>A!CY46</f>
        <v>1.9361808995284002</v>
      </c>
      <c r="DS6" s="19">
        <f>A!CZ47</f>
        <v>2.0729115749018598</v>
      </c>
    </row>
    <row r="7" spans="1:150" x14ac:dyDescent="0.2">
      <c r="A7">
        <v>6</v>
      </c>
      <c r="B7" s="19">
        <f>A!B14</f>
        <v>3.1</v>
      </c>
      <c r="C7" s="19">
        <f>A!AN14</f>
        <v>1.02</v>
      </c>
      <c r="D7" s="19">
        <f>A!DJ14</f>
        <v>1.9</v>
      </c>
      <c r="E7" s="19">
        <f>A!C15</f>
        <v>3.36</v>
      </c>
      <c r="F7" s="19">
        <f>A!AO15</f>
        <v>1.33</v>
      </c>
      <c r="G7" s="19">
        <f>A!DK15</f>
        <v>1.65</v>
      </c>
      <c r="H7" s="19">
        <f>A!D16</f>
        <v>3.85</v>
      </c>
      <c r="I7" s="22">
        <f>A!AP16</f>
        <v>1.52</v>
      </c>
      <c r="J7" s="19">
        <f>A!DL16</f>
        <v>1.53</v>
      </c>
      <c r="K7" s="19">
        <f>A!E18</f>
        <v>4.78</v>
      </c>
      <c r="L7" s="19">
        <f>A!AQ17</f>
        <v>2.0699999999999998</v>
      </c>
      <c r="M7" s="19">
        <f>A!DM18</f>
        <v>1.88</v>
      </c>
      <c r="N7" s="19">
        <f>A!F19</f>
        <v>5.0999999999999996</v>
      </c>
      <c r="O7" s="19">
        <f>A!AR19</f>
        <v>1.87</v>
      </c>
      <c r="P7" s="19">
        <f>A!DN19</f>
        <v>1.97</v>
      </c>
      <c r="Q7" s="19">
        <f>A!G20</f>
        <v>5.75</v>
      </c>
      <c r="R7" s="19">
        <f>A!AS20</f>
        <v>1.83</v>
      </c>
      <c r="S7" s="19">
        <f>A!DO20</f>
        <v>2.04</v>
      </c>
      <c r="T7" s="19">
        <f>A!H22</f>
        <v>5.31</v>
      </c>
      <c r="U7" s="19">
        <f>A!AT21</f>
        <v>1.87</v>
      </c>
      <c r="V7" s="19">
        <f>A!DP22</f>
        <v>2.09</v>
      </c>
      <c r="W7" s="19">
        <f>A!I23</f>
        <v>5.34</v>
      </c>
      <c r="X7" s="19">
        <f>A!AU23</f>
        <v>1.26</v>
      </c>
      <c r="Y7" s="19">
        <f>A!DQ23</f>
        <v>2.2000000000000002</v>
      </c>
      <c r="Z7" s="19">
        <f>A!J24</f>
        <v>5.81</v>
      </c>
      <c r="AA7" s="19">
        <f>A!AV24</f>
        <v>0.88</v>
      </c>
      <c r="AB7" s="19">
        <f>A!DR24</f>
        <v>2.94</v>
      </c>
      <c r="AC7" s="19">
        <f>A!K26</f>
        <v>3.78</v>
      </c>
      <c r="AD7" s="19">
        <f>A!AW25</f>
        <v>-0.74</v>
      </c>
      <c r="AE7" s="19">
        <f>A!DS26</f>
        <v>2.98</v>
      </c>
      <c r="AF7" s="19">
        <f>A!M27</f>
        <v>1.2</v>
      </c>
      <c r="AG7" s="19">
        <f>A!AY27</f>
        <v>-1.85</v>
      </c>
      <c r="AH7" s="19">
        <f>A!DU27</f>
        <v>1.76</v>
      </c>
      <c r="AI7" s="19">
        <f>A!N28</f>
        <v>1.68</v>
      </c>
      <c r="AJ7" s="19">
        <f>A!AZ28</f>
        <v>-1.26</v>
      </c>
      <c r="AK7" s="22">
        <f>A!DV28</f>
        <v>1.9</v>
      </c>
      <c r="AL7" s="19">
        <f>A!O30</f>
        <v>2.9</v>
      </c>
      <c r="AM7" s="22">
        <f>A!BA29</f>
        <v>-0.24</v>
      </c>
      <c r="AN7" s="19">
        <f>A!DW30</f>
        <v>1.99</v>
      </c>
      <c r="AO7" s="19">
        <f>A!P31</f>
        <v>2.7</v>
      </c>
      <c r="AP7" s="19">
        <f>A!BB31</f>
        <v>-0.25</v>
      </c>
      <c r="AQ7" s="19">
        <f>A!DX31</f>
        <v>2.0099999999999998</v>
      </c>
      <c r="AR7" s="22">
        <f>A!Q32</f>
        <v>2.5</v>
      </c>
      <c r="AS7" s="19">
        <f>A!BC32</f>
        <v>-0.28999999999999998</v>
      </c>
      <c r="AT7" s="19">
        <f>A!DY32</f>
        <v>2.14</v>
      </c>
      <c r="AU7" s="19">
        <f>A!R34</f>
        <v>2.77</v>
      </c>
      <c r="AV7" s="19">
        <f>A!BD33</f>
        <v>0.02</v>
      </c>
      <c r="AW7" s="19">
        <f>A!DZ34</f>
        <v>1.89</v>
      </c>
      <c r="AX7" s="22">
        <f>A!S35</f>
        <v>3.3</v>
      </c>
      <c r="AY7" s="19">
        <f>A!BE35</f>
        <v>0.48</v>
      </c>
      <c r="AZ7" s="19">
        <f>A!EA35</f>
        <v>1.89</v>
      </c>
      <c r="BA7" s="19">
        <f>A!T36</f>
        <v>3.6</v>
      </c>
      <c r="BB7" s="19">
        <f>A!BF36</f>
        <v>0.64</v>
      </c>
      <c r="BC7" s="19">
        <f>A!EB36</f>
        <v>2.02</v>
      </c>
      <c r="BD7" s="19">
        <f>A!U38</f>
        <v>2.5659999999999998</v>
      </c>
      <c r="BE7" s="19">
        <f>A!BG37</f>
        <v>0.6</v>
      </c>
      <c r="BF7" s="19">
        <f>A!EC38</f>
        <v>2</v>
      </c>
      <c r="BG7" s="19">
        <f>A!V39</f>
        <v>1.5429999999999999</v>
      </c>
      <c r="BH7" s="19">
        <f>A!BH39</f>
        <v>0.1</v>
      </c>
      <c r="BI7" s="19">
        <f>A!ED39</f>
        <v>1.4</v>
      </c>
      <c r="BJ7" s="19">
        <f>A!W40</f>
        <v>1.81</v>
      </c>
      <c r="BK7" s="19">
        <f>A!BI40</f>
        <v>0.68</v>
      </c>
      <c r="BL7" s="19">
        <f>A!EE40</f>
        <v>1.4550865760845599</v>
      </c>
      <c r="BM7" s="19">
        <f>A!X42</f>
        <v>1.9811679168127301</v>
      </c>
      <c r="BN7" s="19">
        <f>A!BJ41</f>
        <v>0.63800479775494801</v>
      </c>
      <c r="BO7" s="19">
        <f>A!EF42</f>
        <v>1.7273912938552201</v>
      </c>
      <c r="BP7" s="19">
        <f>A!Y43</f>
        <v>1.56</v>
      </c>
      <c r="BQ7" s="19">
        <f>A!BK43</f>
        <v>0.67</v>
      </c>
      <c r="BR7" s="19">
        <f>A!EG43</f>
        <v>1.48</v>
      </c>
      <c r="BS7" s="19">
        <f>A!Z44</f>
        <v>1.4657</v>
      </c>
      <c r="BT7" s="19">
        <f>A!BL44</f>
        <v>0.19314000000000001</v>
      </c>
      <c r="BU7" s="19">
        <f>A!EH44</f>
        <v>1.6414791218141729</v>
      </c>
      <c r="BV7" s="19">
        <f>A!AA45</f>
        <v>1.74</v>
      </c>
      <c r="BW7" s="19">
        <f>A!BM45</f>
        <v>-0.17535000000000001</v>
      </c>
      <c r="BX7" s="19">
        <f>A!EI45</f>
        <v>2.15</v>
      </c>
      <c r="BY7" s="19">
        <f>A!AB46</f>
        <v>1.5733999999999999</v>
      </c>
      <c r="BZ7" s="19">
        <f>A!BN46</f>
        <v>-0.51010999999999895</v>
      </c>
      <c r="CA7" s="19">
        <f>A!EJ46</f>
        <v>1.94</v>
      </c>
      <c r="CB7" s="19">
        <f>A!AC47</f>
        <v>1.6901999999999999</v>
      </c>
      <c r="CC7" s="19">
        <f>A!BO47</f>
        <v>-0.72043000000000001</v>
      </c>
      <c r="CD7" s="19">
        <f>A!EK47</f>
        <v>2.0259401947478817</v>
      </c>
      <c r="CE7" s="19">
        <f>A!AD48</f>
        <v>1.4609000000000001</v>
      </c>
      <c r="CF7" s="19">
        <f>A!BP48</f>
        <v>-0.78769</v>
      </c>
      <c r="CG7" s="19">
        <f>A!EL48</f>
        <v>2.1447726162044001</v>
      </c>
      <c r="CH7" s="19">
        <f>A!AE49</f>
        <v>1.5</v>
      </c>
      <c r="CI7" s="19">
        <f>A!BQ49</f>
        <v>-0.77</v>
      </c>
      <c r="CJ7" s="19">
        <f>A!EM49</f>
        <v>2.31</v>
      </c>
      <c r="CK7" s="19">
        <f>A!AF50</f>
        <v>1.1299999999999999</v>
      </c>
      <c r="CL7" s="19">
        <f>A!BR50</f>
        <v>-1.07</v>
      </c>
      <c r="CM7" s="19">
        <f>A!EN50</f>
        <v>2.84</v>
      </c>
      <c r="CN7" s="19">
        <f>A!AG51</f>
        <v>0.96</v>
      </c>
      <c r="CO7" s="19">
        <f>A!BS51</f>
        <v>-0.99</v>
      </c>
      <c r="CP7" s="19">
        <f>A!EO51</f>
        <v>2.41</v>
      </c>
      <c r="CQ7" s="19">
        <f>A!AH52</f>
        <v>0.89</v>
      </c>
      <c r="CR7" s="19">
        <f>A!BT52</f>
        <v>-1.32</v>
      </c>
      <c r="CS7" s="19">
        <f>A!EP52</f>
        <v>2.08</v>
      </c>
      <c r="CT7" s="19">
        <f>A!BZ16</f>
        <v>1.58</v>
      </c>
      <c r="CU7" s="19">
        <f>A!CA18</f>
        <v>1.34</v>
      </c>
      <c r="CV7" s="19">
        <f>A!CB19</f>
        <v>2.4500000000000002</v>
      </c>
      <c r="CW7" s="19">
        <f>A!CC20</f>
        <v>2.85</v>
      </c>
      <c r="CX7" s="19">
        <f>A!CD22</f>
        <v>2.09</v>
      </c>
      <c r="CY7" s="19">
        <f>A!CE23</f>
        <v>3.08</v>
      </c>
      <c r="CZ7" s="19">
        <f>A!CF24</f>
        <v>2.75</v>
      </c>
      <c r="DA7" s="19">
        <f>A!CG26</f>
        <v>2.79</v>
      </c>
      <c r="DB7" s="19">
        <f>A!CI27</f>
        <v>1.84</v>
      </c>
      <c r="DC7" s="19">
        <f>A!CJ28</f>
        <v>1.84</v>
      </c>
      <c r="DD7" s="19">
        <f>A!CK30</f>
        <v>2.06</v>
      </c>
      <c r="DE7" s="19">
        <f>A!CL31</f>
        <v>1.68</v>
      </c>
      <c r="DF7" s="19">
        <f>A!CM32</f>
        <v>1.99</v>
      </c>
      <c r="DG7" s="19">
        <f>A!CN34</f>
        <v>1.83</v>
      </c>
      <c r="DH7" s="19">
        <f>A!CO35</f>
        <v>1.7</v>
      </c>
      <c r="DI7" s="19">
        <f>A!CP36</f>
        <v>2</v>
      </c>
      <c r="DJ7" s="19">
        <f>A!CQ38</f>
        <v>1.87</v>
      </c>
      <c r="DK7" s="19">
        <f>A!CR39</f>
        <v>1.87</v>
      </c>
      <c r="DL7" s="19">
        <f>A!CS40</f>
        <v>2.05730127962818</v>
      </c>
      <c r="DM7" s="19">
        <f>A!CT42</f>
        <v>1.78860875465053</v>
      </c>
      <c r="DN7" s="19">
        <f>A!CU43</f>
        <v>1.53</v>
      </c>
      <c r="DO7" s="19">
        <f>A!CV44</f>
        <v>1.6953515246951645</v>
      </c>
      <c r="DP7" s="19">
        <f>A!CW45</f>
        <v>2.3199999999999998</v>
      </c>
      <c r="DQ7" s="19">
        <f>A!CX46</f>
        <v>1.8</v>
      </c>
      <c r="DR7" s="19">
        <f>A!CY47</f>
        <v>1.9989545170005381</v>
      </c>
      <c r="DS7" s="19">
        <f>A!CZ48</f>
        <v>1.9594480829027101</v>
      </c>
    </row>
    <row r="8" spans="1:150" x14ac:dyDescent="0.2">
      <c r="A8">
        <v>7</v>
      </c>
      <c r="B8" s="19">
        <f>A!B15</f>
        <v>3.3</v>
      </c>
      <c r="C8" s="19">
        <f>A!AN15</f>
        <v>0.99</v>
      </c>
      <c r="D8" s="19">
        <f>A!DJ15</f>
        <v>2</v>
      </c>
      <c r="E8" s="19">
        <f>A!C16</f>
        <v>3.53</v>
      </c>
      <c r="F8" s="19">
        <f>A!AO16</f>
        <v>1.35</v>
      </c>
      <c r="G8" s="19">
        <f>A!DK16</f>
        <v>1.72</v>
      </c>
      <c r="H8" s="19">
        <f>A!D17</f>
        <v>4.05</v>
      </c>
      <c r="I8" s="22">
        <f>A!AP17</f>
        <v>1.48</v>
      </c>
      <c r="J8" s="19">
        <f>A!DL17</f>
        <v>1.62</v>
      </c>
      <c r="K8" s="19">
        <f>A!E19</f>
        <v>4.97</v>
      </c>
      <c r="L8" s="19">
        <f>A!AQ18</f>
        <v>1.94</v>
      </c>
      <c r="M8" s="19">
        <f>A!DM19</f>
        <v>2.0699999999999998</v>
      </c>
      <c r="N8" s="19">
        <f>A!F20</f>
        <v>5.2</v>
      </c>
      <c r="O8" s="19">
        <f>A!AR20</f>
        <v>1.68</v>
      </c>
      <c r="P8" s="19">
        <f>A!DN20</f>
        <v>2.08</v>
      </c>
      <c r="Q8" s="19">
        <f>A!G21</f>
        <v>5.76</v>
      </c>
      <c r="R8" s="19">
        <f>A!AS21</f>
        <v>1.59</v>
      </c>
      <c r="S8" s="19">
        <f>A!DO21</f>
        <v>2.11</v>
      </c>
      <c r="T8" s="19">
        <f>A!H23</f>
        <v>5.25</v>
      </c>
      <c r="U8" s="19">
        <f>A!AT22</f>
        <v>1.58</v>
      </c>
      <c r="V8" s="19">
        <f>A!DP23</f>
        <v>2.12</v>
      </c>
      <c r="W8" s="19">
        <f>A!I24</f>
        <v>5.16</v>
      </c>
      <c r="X8" s="19">
        <f>A!AU24</f>
        <v>1.04</v>
      </c>
      <c r="Y8" s="19">
        <f>A!DQ24</f>
        <v>2.2799999999999998</v>
      </c>
      <c r="Z8" s="19">
        <f>A!J25</f>
        <v>5.67</v>
      </c>
      <c r="AA8" s="19">
        <f>A!AV25</f>
        <v>0.63</v>
      </c>
      <c r="AB8" s="19">
        <f>A!DR25</f>
        <v>2.89</v>
      </c>
      <c r="AC8" s="19">
        <f>A!K27</f>
        <v>3.76</v>
      </c>
      <c r="AD8" s="19">
        <f>A!AW26</f>
        <v>-0.74</v>
      </c>
      <c r="AE8" s="19">
        <f>A!DS27</f>
        <v>2.87</v>
      </c>
      <c r="AF8" s="19">
        <f>A!M28</f>
        <v>1.46</v>
      </c>
      <c r="AG8" s="19">
        <f>A!AY28</f>
        <v>-1.56</v>
      </c>
      <c r="AH8" s="19">
        <f>A!DU28</f>
        <v>1.79</v>
      </c>
      <c r="AI8" s="19">
        <f>A!N29</f>
        <v>1.99</v>
      </c>
      <c r="AJ8" s="19">
        <f>A!AZ29</f>
        <v>-0.97</v>
      </c>
      <c r="AK8" s="22">
        <f>A!DV29</f>
        <v>2.0099999999999998</v>
      </c>
      <c r="AL8" s="19">
        <f>A!O31</f>
        <v>3.29</v>
      </c>
      <c r="AM8" s="22">
        <f>A!BA30</f>
        <v>-7.0000000000000007E-2</v>
      </c>
      <c r="AN8" s="19">
        <f>A!DW31</f>
        <v>2.0699999999999998</v>
      </c>
      <c r="AO8" s="19">
        <f>A!P32</f>
        <v>3.01</v>
      </c>
      <c r="AP8" s="19">
        <f>A!BB32</f>
        <v>-0.24</v>
      </c>
      <c r="AQ8" s="19">
        <f>A!DX32</f>
        <v>2.2000000000000002</v>
      </c>
      <c r="AR8" s="22">
        <f>A!Q33</f>
        <v>2.74</v>
      </c>
      <c r="AS8" s="19">
        <f>A!BC33</f>
        <v>-0.17</v>
      </c>
      <c r="AT8" s="19">
        <f>A!DY33</f>
        <v>2.1800000000000002</v>
      </c>
      <c r="AU8" s="19">
        <f>A!R35</f>
        <v>3.04</v>
      </c>
      <c r="AV8" s="19">
        <f>A!BD34</f>
        <v>0.18</v>
      </c>
      <c r="AW8" s="19">
        <f>A!DZ35</f>
        <v>1.94</v>
      </c>
      <c r="AX8" s="22">
        <f>A!S36</f>
        <v>3.62</v>
      </c>
      <c r="AY8" s="19">
        <f>A!BE36</f>
        <v>0.54</v>
      </c>
      <c r="AZ8" s="19">
        <f>A!EA36</f>
        <v>2.04</v>
      </c>
      <c r="BA8" s="19">
        <f>A!T37</f>
        <v>3.87</v>
      </c>
      <c r="BB8" s="19">
        <f>A!BF37</f>
        <v>0.63</v>
      </c>
      <c r="BC8" s="19">
        <f>A!EB37</f>
        <v>2.25</v>
      </c>
      <c r="BD8" s="19">
        <f>A!U39</f>
        <v>2.762</v>
      </c>
      <c r="BE8" s="19">
        <f>A!BG38</f>
        <v>0.66</v>
      </c>
      <c r="BF8" s="19">
        <f>A!EC39</f>
        <v>2.04</v>
      </c>
      <c r="BG8" s="19">
        <f>A!V40</f>
        <v>1.679</v>
      </c>
      <c r="BH8" s="19">
        <f>A!BH40</f>
        <v>7.0000000000000007E-2</v>
      </c>
      <c r="BI8" s="19">
        <f>A!ED40</f>
        <v>1.53</v>
      </c>
      <c r="BJ8" s="19">
        <f>A!W41</f>
        <v>1.98</v>
      </c>
      <c r="BK8" s="19">
        <f>A!BI41</f>
        <v>0.62</v>
      </c>
      <c r="BL8" s="19">
        <f>A!EE41</f>
        <v>1.5885472435966601</v>
      </c>
      <c r="BM8" s="19">
        <f>A!X43</f>
        <v>2.1670892874105601</v>
      </c>
      <c r="BN8" s="19">
        <f>A!BJ42</f>
        <v>0.565213375171567</v>
      </c>
      <c r="BO8" s="19">
        <f>A!EF43</f>
        <v>1.90556669448583</v>
      </c>
      <c r="BP8" s="19">
        <f>A!Y44</f>
        <v>1.69</v>
      </c>
      <c r="BQ8" s="19">
        <f>A!BK44</f>
        <v>0.56999999999999995</v>
      </c>
      <c r="BR8" s="19">
        <f>A!EG44</f>
        <v>1.62</v>
      </c>
      <c r="BS8" s="19">
        <f>A!Z45</f>
        <v>1.5786</v>
      </c>
      <c r="BT8" s="19">
        <f>A!BL45</f>
        <v>0.15265000000000001</v>
      </c>
      <c r="BU8" s="19">
        <f>A!EH45</f>
        <v>1.6928379468256032</v>
      </c>
      <c r="BV8" s="19">
        <f>A!AA46</f>
        <v>1.82</v>
      </c>
      <c r="BW8" s="19">
        <f>A!BM46</f>
        <v>-0.17319999999999999</v>
      </c>
      <c r="BX8" s="19">
        <f>A!EI46</f>
        <v>2.0699999999999998</v>
      </c>
      <c r="BY8" s="19">
        <f>A!AB47</f>
        <v>1.6263000000000001</v>
      </c>
      <c r="BZ8" s="19">
        <f>A!BN47</f>
        <v>-0.49401</v>
      </c>
      <c r="CA8" s="19">
        <f>A!EJ47</f>
        <v>1.93</v>
      </c>
      <c r="CB8" s="19">
        <f>A!AC48</f>
        <v>1.7825</v>
      </c>
      <c r="CC8" s="19">
        <f>A!BO48</f>
        <v>-0.67681000000000002</v>
      </c>
      <c r="CD8" s="19">
        <f>A!EK48</f>
        <v>2.1159406625178208</v>
      </c>
      <c r="CE8" s="19">
        <f>A!AD49</f>
        <v>1.4888999999999999</v>
      </c>
      <c r="CF8" s="19">
        <f>A!BP49</f>
        <v>-0.76473999999999998</v>
      </c>
      <c r="CG8" s="19">
        <f>A!EL49</f>
        <v>2.17317791797189</v>
      </c>
      <c r="CH8" s="19">
        <f>A!AE50</f>
        <v>1.52</v>
      </c>
      <c r="CI8" s="19">
        <f>A!BQ50</f>
        <v>-0.65</v>
      </c>
      <c r="CJ8" s="19">
        <f>A!EM50</f>
        <v>2.21</v>
      </c>
      <c r="CK8" s="19">
        <f>A!AF51</f>
        <v>1.1299999999999999</v>
      </c>
      <c r="CL8" s="19">
        <f>A!BR51</f>
        <v>-1.01</v>
      </c>
      <c r="CM8" s="19">
        <f>A!EN51</f>
        <v>2.81</v>
      </c>
      <c r="CN8" s="19">
        <f>A!AG52</f>
        <v>0.97</v>
      </c>
      <c r="CO8" s="19">
        <f>A!BS52</f>
        <v>-0.9</v>
      </c>
      <c r="CP8" s="19">
        <f>A!EO52</f>
        <v>2.29</v>
      </c>
      <c r="CQ8" s="19">
        <f>A!AH53</f>
        <v>0.91</v>
      </c>
      <c r="CR8" s="19">
        <f>A!BT53</f>
        <v>-1.3</v>
      </c>
      <c r="CS8" s="19">
        <f>A!EP53</f>
        <v>1.99</v>
      </c>
      <c r="CT8" s="19">
        <f>A!BZ17</f>
        <v>1.61</v>
      </c>
      <c r="CU8" s="19">
        <f>A!CA19</f>
        <v>1.83</v>
      </c>
      <c r="CV8" s="19">
        <f>A!CB20</f>
        <v>2.36</v>
      </c>
      <c r="CW8" s="19">
        <f>A!CC21</f>
        <v>2.66</v>
      </c>
      <c r="CX8" s="19">
        <f>A!CD23</f>
        <v>2.12</v>
      </c>
      <c r="CY8" s="19">
        <f>A!CE24</f>
        <v>2.81</v>
      </c>
      <c r="CZ8" s="19">
        <f>A!CF25</f>
        <v>2.2599999999999998</v>
      </c>
      <c r="DA8" s="19">
        <f>A!CG27</f>
        <v>2.71</v>
      </c>
      <c r="DB8" s="19">
        <f>A!CI28</f>
        <v>1.88</v>
      </c>
      <c r="DC8" s="19">
        <f>A!CJ29</f>
        <v>2.0099999999999998</v>
      </c>
      <c r="DD8" s="19">
        <f>A!CK31</f>
        <v>2.13</v>
      </c>
      <c r="DE8" s="19">
        <f>A!CL32</f>
        <v>2.0499999999999998</v>
      </c>
      <c r="DF8" s="19">
        <f>A!CM33</f>
        <v>2.0299999999999998</v>
      </c>
      <c r="DG8" s="19">
        <f>A!CN35</f>
        <v>1.89</v>
      </c>
      <c r="DH8" s="19">
        <f>A!CO36</f>
        <v>2.09</v>
      </c>
      <c r="DI8" s="19">
        <f>A!CP37</f>
        <v>2.2599999999999998</v>
      </c>
      <c r="DJ8" s="19">
        <f>A!CQ39</f>
        <v>2.14</v>
      </c>
      <c r="DK8" s="19">
        <f>A!CR40</f>
        <v>2.0099999999999998</v>
      </c>
      <c r="DL8" s="19">
        <f>A!CS41</f>
        <v>1.85489474428933</v>
      </c>
      <c r="DM8" s="19">
        <f>A!CT43</f>
        <v>1.9472673017161199</v>
      </c>
      <c r="DN8" s="19">
        <f>A!CU44</f>
        <v>1.78</v>
      </c>
      <c r="DO8" s="19">
        <f>A!CV45</f>
        <v>1.7189800918751672</v>
      </c>
      <c r="DP8" s="19">
        <f>A!CW46</f>
        <v>2.17</v>
      </c>
      <c r="DQ8" s="19">
        <f>A!CX47</f>
        <v>1.96</v>
      </c>
      <c r="DR8" s="19">
        <f>A!CY48</f>
        <v>2.0656322046115561</v>
      </c>
      <c r="DS8" s="19">
        <f>A!CZ49</f>
        <v>2.0238367505177801</v>
      </c>
    </row>
    <row r="9" spans="1:150" x14ac:dyDescent="0.2">
      <c r="A9">
        <v>8</v>
      </c>
      <c r="B9" s="19">
        <f>A!B16</f>
        <v>3.5</v>
      </c>
      <c r="C9" s="19">
        <f>A!AN16</f>
        <v>0.96</v>
      </c>
      <c r="D9" s="19">
        <f>A!DJ16</f>
        <v>2.1</v>
      </c>
      <c r="E9" s="19">
        <f>A!C17</f>
        <v>3.72</v>
      </c>
      <c r="F9" s="19">
        <f>A!AO17</f>
        <v>1.36</v>
      </c>
      <c r="G9" s="19">
        <f>A!DK17</f>
        <v>1.85</v>
      </c>
      <c r="H9" s="19">
        <f>A!D18</f>
        <v>4.22</v>
      </c>
      <c r="I9" s="22">
        <f>A!AP18</f>
        <v>1.43</v>
      </c>
      <c r="J9" s="19">
        <f>A!DL18</f>
        <v>1.9</v>
      </c>
      <c r="K9" s="19">
        <f>A!E20</f>
        <v>5.12</v>
      </c>
      <c r="L9" s="19">
        <f>A!AQ19</f>
        <v>1.78</v>
      </c>
      <c r="M9" s="19">
        <f>A!DM20</f>
        <v>2.27</v>
      </c>
      <c r="N9" s="19">
        <f>A!F21</f>
        <v>5.26</v>
      </c>
      <c r="O9" s="19">
        <f>A!AR21</f>
        <v>1.5</v>
      </c>
      <c r="P9" s="19">
        <f>A!DN21</f>
        <v>2.13</v>
      </c>
      <c r="Q9" s="19">
        <f>A!G22</f>
        <v>5.76</v>
      </c>
      <c r="R9" s="19">
        <f>A!AS22</f>
        <v>1.36</v>
      </c>
      <c r="S9" s="19">
        <f>A!DO22</f>
        <v>2.2999999999999998</v>
      </c>
      <c r="T9" s="19">
        <f>A!H24</f>
        <v>5.2</v>
      </c>
      <c r="U9" s="19">
        <f>A!AT23</f>
        <v>1.33</v>
      </c>
      <c r="V9" s="19">
        <f>A!DP24</f>
        <v>2.29</v>
      </c>
      <c r="W9" s="19">
        <f>A!I25</f>
        <v>4.9800000000000004</v>
      </c>
      <c r="X9" s="19">
        <f>A!AU25</f>
        <v>0.87</v>
      </c>
      <c r="Y9" s="19">
        <f>A!DQ25</f>
        <v>2.37</v>
      </c>
      <c r="Z9" s="19">
        <f>A!J26</f>
        <v>5.52</v>
      </c>
      <c r="AA9" s="19">
        <f>A!AV26</f>
        <v>0.46</v>
      </c>
      <c r="AB9" s="19">
        <f>A!DR26</f>
        <v>2.86</v>
      </c>
      <c r="AC9" s="19">
        <f>A!K28</f>
        <v>3.79</v>
      </c>
      <c r="AD9" s="19">
        <f>A!AW27</f>
        <v>-0.65</v>
      </c>
      <c r="AE9" s="19">
        <f>A!DS28</f>
        <v>2.77</v>
      </c>
      <c r="AF9" s="19">
        <f>A!M29</f>
        <v>1.77</v>
      </c>
      <c r="AG9" s="19">
        <f>A!AY29</f>
        <v>-1.28</v>
      </c>
      <c r="AH9" s="19">
        <f>A!DU29</f>
        <v>1.86</v>
      </c>
      <c r="AI9" s="19">
        <f>A!N30</f>
        <v>2.38</v>
      </c>
      <c r="AJ9" s="19">
        <f>A!AZ30</f>
        <v>-0.67</v>
      </c>
      <c r="AK9" s="22">
        <f>A!DV30</f>
        <v>2.09</v>
      </c>
      <c r="AL9" s="19">
        <f>A!O32</f>
        <v>3.59</v>
      </c>
      <c r="AM9" s="22">
        <f>A!BA31</f>
        <v>0.01</v>
      </c>
      <c r="AN9" s="19">
        <f>A!DW32</f>
        <v>2.1800000000000002</v>
      </c>
      <c r="AO9" s="19">
        <f>A!P33</f>
        <v>3.31</v>
      </c>
      <c r="AP9" s="19">
        <f>A!BB33</f>
        <v>-0.22</v>
      </c>
      <c r="AQ9" s="19">
        <f>A!DX33</f>
        <v>2.35</v>
      </c>
      <c r="AR9" s="22">
        <f>A!Q34</f>
        <v>2.96</v>
      </c>
      <c r="AS9" s="19">
        <f>A!BC34</f>
        <v>-0.12</v>
      </c>
      <c r="AT9" s="19">
        <f>A!DY34</f>
        <v>2.2200000000000002</v>
      </c>
      <c r="AU9" s="19">
        <f>A!R36</f>
        <v>3.3</v>
      </c>
      <c r="AV9" s="19">
        <f>A!BD35</f>
        <v>0.3</v>
      </c>
      <c r="AW9" s="19">
        <f>A!DZ36</f>
        <v>1.98</v>
      </c>
      <c r="AX9" s="22">
        <f>A!S37</f>
        <v>3.92</v>
      </c>
      <c r="AY9" s="19">
        <f>A!BE37</f>
        <v>0.56999999999999995</v>
      </c>
      <c r="AZ9" s="19">
        <f>A!EA37</f>
        <v>2.14</v>
      </c>
      <c r="BA9" s="19">
        <f>A!T38</f>
        <v>4.13</v>
      </c>
      <c r="BB9" s="19">
        <f>A!BF38</f>
        <v>0.61</v>
      </c>
      <c r="BC9" s="19">
        <f>A!EB38</f>
        <v>2.29</v>
      </c>
      <c r="BD9" s="19">
        <f>A!U40</f>
        <v>2.99</v>
      </c>
      <c r="BE9" s="19">
        <f>A!BG39</f>
        <v>0.68</v>
      </c>
      <c r="BF9" s="19">
        <f>A!EC40</f>
        <v>2.12</v>
      </c>
      <c r="BG9" s="19">
        <f>A!V41</f>
        <v>1.8680000000000001</v>
      </c>
      <c r="BH9" s="19">
        <f>A!BH41</f>
        <v>0.03</v>
      </c>
      <c r="BI9" s="19">
        <f>A!ED41</f>
        <v>1.67</v>
      </c>
      <c r="BJ9" s="19">
        <f>A!W42</f>
        <v>2.1962921896639802</v>
      </c>
      <c r="BK9" s="19">
        <f>A!BI42</f>
        <v>0.51852744817733698</v>
      </c>
      <c r="BL9" s="19">
        <f>A!EE42</f>
        <v>1.75036049214224</v>
      </c>
      <c r="BM9" s="19">
        <f>A!X44</f>
        <v>2.41025983388618</v>
      </c>
      <c r="BN9" s="19">
        <f>A!BJ43</f>
        <v>0.45570351142405902</v>
      </c>
      <c r="BO9" s="19">
        <f>A!EF44</f>
        <v>2.0861603882157902</v>
      </c>
      <c r="BP9" s="19">
        <f>A!Y45</f>
        <v>1.88</v>
      </c>
      <c r="BQ9" s="19">
        <f>A!BK45</f>
        <v>0.43</v>
      </c>
      <c r="BR9" s="19">
        <f>A!EG45</f>
        <v>1.72</v>
      </c>
      <c r="BS9" s="19">
        <f>A!Z46</f>
        <v>1.7194</v>
      </c>
      <c r="BT9" s="19">
        <f>A!BL46</f>
        <v>0.19447</v>
      </c>
      <c r="BU9" s="19">
        <f>A!EH46</f>
        <v>1.7461427058389554</v>
      </c>
      <c r="BV9" s="19">
        <f>A!AA47</f>
        <v>1.92</v>
      </c>
      <c r="BW9" s="19">
        <f>A!BM47</f>
        <v>-0.14893999999999999</v>
      </c>
      <c r="BX9" s="19">
        <f>A!EI47</f>
        <v>2.0099999999999998</v>
      </c>
      <c r="BY9" s="19">
        <f>A!AB48</f>
        <v>1.7039</v>
      </c>
      <c r="BZ9" s="19">
        <f>A!BN48</f>
        <v>-0.46712999999999999</v>
      </c>
      <c r="CA9" s="19">
        <f>A!EJ48</f>
        <v>1.95</v>
      </c>
      <c r="CB9" s="19">
        <f>A!AC49</f>
        <v>1.8728</v>
      </c>
      <c r="CC9" s="19">
        <f>A!BO49</f>
        <v>-0.62997999999999998</v>
      </c>
      <c r="CD9" s="19">
        <f>A!EK49</f>
        <v>2.1721151595539445</v>
      </c>
      <c r="CE9" s="19">
        <f>A!AD50</f>
        <v>1.5406</v>
      </c>
      <c r="CF9" s="19">
        <f>A!BP50</f>
        <v>-0.65251000000000003</v>
      </c>
      <c r="CG9" s="19">
        <f>A!EL50</f>
        <v>2.2215373159837801</v>
      </c>
      <c r="CH9" s="19">
        <f>A!AE51</f>
        <v>1.55</v>
      </c>
      <c r="CI9" s="19">
        <f>A!BQ51</f>
        <v>-0.57999999999999996</v>
      </c>
      <c r="CJ9" s="19">
        <f>A!EM51</f>
        <v>2.17</v>
      </c>
      <c r="CK9" s="19">
        <f>A!AF52</f>
        <v>1.17</v>
      </c>
      <c r="CL9" s="19">
        <f>A!BR52</f>
        <v>-0.9</v>
      </c>
      <c r="CM9" s="19">
        <f>A!EN52</f>
        <v>2.74</v>
      </c>
      <c r="CN9" s="19">
        <f>A!AG53</f>
        <v>0.99</v>
      </c>
      <c r="CO9" s="19">
        <f>A!BS53</f>
        <v>-0.86</v>
      </c>
      <c r="CP9" s="19">
        <f>A!EO53</f>
        <v>2.2200000000000002</v>
      </c>
      <c r="CQ9" s="19">
        <f>A!AH54</f>
        <v>0.94</v>
      </c>
      <c r="CR9" s="19">
        <f>A!BT54</f>
        <v>-1.22</v>
      </c>
      <c r="CS9" s="19">
        <f>A!EP54</f>
        <v>1.97</v>
      </c>
      <c r="CT9" s="19">
        <f>A!BZ18</f>
        <v>1.91</v>
      </c>
      <c r="CU9" s="19">
        <f>A!CA20</f>
        <v>2.09</v>
      </c>
      <c r="CV9" s="19">
        <f>A!CB21</f>
        <v>2.36</v>
      </c>
      <c r="CW9" s="19">
        <f>A!CC22</f>
        <v>2.2999999999999998</v>
      </c>
      <c r="CX9" s="19">
        <f>A!CD24</f>
        <v>2.29</v>
      </c>
      <c r="CY9" s="19">
        <f>A!CE25</f>
        <v>2.44</v>
      </c>
      <c r="CZ9" s="19">
        <f>A!CF26</f>
        <v>2.4900000000000002</v>
      </c>
      <c r="DA9" s="19">
        <f>A!CG28</f>
        <v>2.65</v>
      </c>
      <c r="DB9" s="19">
        <f>A!CI29</f>
        <v>1.94</v>
      </c>
      <c r="DC9" s="19">
        <f>A!CJ30</f>
        <v>2.1</v>
      </c>
      <c r="DD9" s="19">
        <f>A!CK32</f>
        <v>2.2400000000000002</v>
      </c>
      <c r="DE9" s="19">
        <f>A!CL33</f>
        <v>2.25</v>
      </c>
      <c r="DF9" s="19">
        <f>A!CM34</f>
        <v>2.15</v>
      </c>
      <c r="DG9" s="19">
        <f>A!CN36</f>
        <v>1.95</v>
      </c>
      <c r="DH9" s="19">
        <f>A!CO37</f>
        <v>2.16</v>
      </c>
      <c r="DI9" s="19">
        <f>A!CP38</f>
        <v>2.34</v>
      </c>
      <c r="DJ9" s="19">
        <f>A!CQ40</f>
        <v>2.21</v>
      </c>
      <c r="DK9" s="19">
        <f>A!CR41</f>
        <v>1.79</v>
      </c>
      <c r="DL9" s="19">
        <f>A!CS42</f>
        <v>1.8880796075600199</v>
      </c>
      <c r="DM9" s="19">
        <f>A!CT44</f>
        <v>2.1145639462366099</v>
      </c>
      <c r="DN9" s="19">
        <f>A!CU45</f>
        <v>1.77</v>
      </c>
      <c r="DO9" s="19">
        <f>A!CV46</f>
        <v>1.7132323082208429</v>
      </c>
      <c r="DP9" s="19">
        <f>A!CW47</f>
        <v>2.08</v>
      </c>
      <c r="DQ9" s="19">
        <f>A!CX48</f>
        <v>2.04</v>
      </c>
      <c r="DR9" s="19">
        <f>A!CY49</f>
        <v>2.4068032997223647</v>
      </c>
      <c r="DS9" s="19">
        <f>A!CZ50</f>
        <v>1.96750357514706</v>
      </c>
    </row>
    <row r="10" spans="1:150" x14ac:dyDescent="0.2">
      <c r="A10">
        <v>9</v>
      </c>
      <c r="B10" s="19">
        <f>A!B17</f>
        <v>3.7</v>
      </c>
      <c r="C10" s="19">
        <f>A!AN17</f>
        <v>0.91</v>
      </c>
      <c r="D10" s="19">
        <f>A!DJ17</f>
        <v>2.2000000000000002</v>
      </c>
      <c r="E10" s="19">
        <f>A!C18</f>
        <v>3.88</v>
      </c>
      <c r="F10" s="19">
        <f>A!AO18</f>
        <v>1.36</v>
      </c>
      <c r="G10" s="19">
        <f>A!DK18</f>
        <v>2.2000000000000002</v>
      </c>
      <c r="H10" s="19">
        <f>A!D19</f>
        <v>4.3899999999999997</v>
      </c>
      <c r="I10" s="22">
        <f>A!AP19</f>
        <v>1.38</v>
      </c>
      <c r="J10" s="19">
        <f>A!DL19</f>
        <v>2.14</v>
      </c>
      <c r="K10" s="19">
        <f>A!E21</f>
        <v>5.23</v>
      </c>
      <c r="L10" s="19">
        <f>A!AQ20</f>
        <v>1.61</v>
      </c>
      <c r="M10" s="19">
        <f>A!DM21</f>
        <v>2.36</v>
      </c>
      <c r="N10" s="19">
        <f>A!F22</f>
        <v>5.31</v>
      </c>
      <c r="O10" s="19">
        <f>A!AR22</f>
        <v>1.32</v>
      </c>
      <c r="P10" s="19">
        <f>A!DN22</f>
        <v>2.29</v>
      </c>
      <c r="Q10" s="19">
        <f>A!G23</f>
        <v>5.76</v>
      </c>
      <c r="R10" s="19">
        <f>A!AS23</f>
        <v>1.1599999999999999</v>
      </c>
      <c r="S10" s="19">
        <f>A!DO23</f>
        <v>2.35</v>
      </c>
      <c r="T10" s="19">
        <f>A!H25</f>
        <v>5.15</v>
      </c>
      <c r="U10" s="19">
        <f>A!AT24</f>
        <v>1.1200000000000001</v>
      </c>
      <c r="V10" s="19">
        <f>A!DP25</f>
        <v>2.35</v>
      </c>
      <c r="W10" s="19">
        <f>A!I26</f>
        <v>4.84</v>
      </c>
      <c r="X10" s="19">
        <f>A!AU26</f>
        <v>0.7</v>
      </c>
      <c r="Y10" s="19">
        <f>A!DQ26</f>
        <v>2.48</v>
      </c>
      <c r="Z10" s="19">
        <f>A!J27</f>
        <v>5.38</v>
      </c>
      <c r="AA10" s="19">
        <f>A!AV27</f>
        <v>0.35</v>
      </c>
      <c r="AB10" s="19">
        <f>A!DR27</f>
        <v>2.79</v>
      </c>
      <c r="AC10" s="19">
        <f>A!K29</f>
        <v>3.86</v>
      </c>
      <c r="AD10" s="19">
        <f>A!AW28</f>
        <v>-0.51</v>
      </c>
      <c r="AE10" s="19">
        <f>A!DS29</f>
        <v>2.67</v>
      </c>
      <c r="AF10" s="19">
        <f>A!M30</f>
        <v>2.1</v>
      </c>
      <c r="AG10" s="19">
        <f>A!AY30</f>
        <v>-1.02</v>
      </c>
      <c r="AH10" s="19">
        <f>A!DU30</f>
        <v>1.95</v>
      </c>
      <c r="AI10" s="19">
        <f>A!N31</f>
        <v>2.73</v>
      </c>
      <c r="AJ10" s="19">
        <f>A!AZ31</f>
        <v>-0.4</v>
      </c>
      <c r="AK10" s="22">
        <f>A!DV31</f>
        <v>2.17</v>
      </c>
      <c r="AL10" s="19">
        <f>A!O33</f>
        <v>3.83</v>
      </c>
      <c r="AM10" s="22">
        <f>A!BA32</f>
        <v>0.04</v>
      </c>
      <c r="AN10" s="19">
        <f>A!DW33</f>
        <v>2.2799999999999998</v>
      </c>
      <c r="AO10" s="19">
        <f>A!P34</f>
        <v>3.58</v>
      </c>
      <c r="AP10" s="19">
        <f>A!BB34</f>
        <v>-0.2</v>
      </c>
      <c r="AQ10" s="19">
        <f>A!DX34</f>
        <v>2.33</v>
      </c>
      <c r="AR10" s="22">
        <f>A!Q35</f>
        <v>3.17</v>
      </c>
      <c r="AS10" s="19">
        <f>A!BC35</f>
        <v>-0.01</v>
      </c>
      <c r="AT10" s="19">
        <f>A!DY35</f>
        <v>2.21</v>
      </c>
      <c r="AU10" s="19">
        <f>A!R37</f>
        <v>3.54</v>
      </c>
      <c r="AV10" s="19">
        <f>A!BD36</f>
        <v>0.4</v>
      </c>
      <c r="AW10" s="19">
        <f>A!DZ37</f>
        <v>2.0499999999999998</v>
      </c>
      <c r="AX10" s="22">
        <f>A!S38</f>
        <v>4.18</v>
      </c>
      <c r="AY10" s="19">
        <f>A!BE38</f>
        <v>0.57999999999999996</v>
      </c>
      <c r="AZ10" s="19">
        <f>A!EA38</f>
        <v>2.2000000000000002</v>
      </c>
      <c r="BA10" s="19">
        <f>A!T39</f>
        <v>4.3499999999999996</v>
      </c>
      <c r="BB10" s="19">
        <f>A!BF39</f>
        <v>0.61</v>
      </c>
      <c r="BC10" s="19">
        <f>A!EB39</f>
        <v>2.34</v>
      </c>
      <c r="BD10" s="19">
        <f>A!U41</f>
        <v>3.2349999999999999</v>
      </c>
      <c r="BE10" s="19">
        <f>A!BG40</f>
        <v>0.69</v>
      </c>
      <c r="BF10" s="19">
        <f>A!EC41</f>
        <v>2.19</v>
      </c>
      <c r="BG10" s="19">
        <f>A!V42</f>
        <v>2.089</v>
      </c>
      <c r="BH10" s="19">
        <f>A!BH42</f>
        <v>0</v>
      </c>
      <c r="BI10" s="19">
        <f>A!ED42</f>
        <v>1.86</v>
      </c>
      <c r="BJ10" s="19">
        <f>A!W43</f>
        <v>2.4120351425726398</v>
      </c>
      <c r="BK10" s="19">
        <f>A!BI43</f>
        <v>0.39642313122749301</v>
      </c>
      <c r="BL10" s="19">
        <f>A!EE43</f>
        <v>1.9278560652758301</v>
      </c>
      <c r="BM10" s="19">
        <f>A!X45</f>
        <v>2.60719607509149</v>
      </c>
      <c r="BN10" s="19">
        <f>A!BJ44</f>
        <v>0.36129905307642102</v>
      </c>
      <c r="BO10" s="19">
        <f>A!EF45</f>
        <v>2.2178045238192099</v>
      </c>
      <c r="BP10" s="19">
        <f>A!Y46</f>
        <v>2.08</v>
      </c>
      <c r="BQ10" s="19">
        <f>A!BK46</f>
        <v>0.27</v>
      </c>
      <c r="BR10" s="19">
        <f>A!EG46</f>
        <v>1.82</v>
      </c>
      <c r="BS10" s="19">
        <f>A!Z47</f>
        <v>1.8740000000000001</v>
      </c>
      <c r="BT10" s="19">
        <f>A!BL47</f>
        <v>0.13667000000000001</v>
      </c>
      <c r="BU10" s="19">
        <f>A!EH47</f>
        <v>1.7658463364473787</v>
      </c>
      <c r="BV10" s="19">
        <f>A!AA48</f>
        <v>2.0299999999999998</v>
      </c>
      <c r="BW10" s="19">
        <f>A!BM48</f>
        <v>-0.12188</v>
      </c>
      <c r="BX10" s="19">
        <f>A!EI48</f>
        <v>2</v>
      </c>
      <c r="BY10" s="19">
        <f>A!AB49</f>
        <v>1.7968</v>
      </c>
      <c r="BZ10" s="19">
        <f>A!BN49</f>
        <v>-0.45983000000000002</v>
      </c>
      <c r="CA10" s="19">
        <f>A!EJ49</f>
        <v>1.98</v>
      </c>
      <c r="CB10" s="19">
        <f>A!AC50</f>
        <v>1.9631000000000001</v>
      </c>
      <c r="CC10" s="19">
        <f>A!BO50</f>
        <v>-0.55047000000000001</v>
      </c>
      <c r="CD10" s="19">
        <f>A!EK50</f>
        <v>2.2218940889377179</v>
      </c>
      <c r="CE10" s="19">
        <f>A!AD51</f>
        <v>1.6047</v>
      </c>
      <c r="CF10" s="19">
        <f>A!BP51</f>
        <v>-0.56320000000000003</v>
      </c>
      <c r="CG10" s="19">
        <f>A!EL51</f>
        <v>2.2558234698209398</v>
      </c>
      <c r="CH10" s="19">
        <f>A!AE52</f>
        <v>1.61</v>
      </c>
      <c r="CI10" s="19">
        <f>A!BQ52</f>
        <v>-0.48</v>
      </c>
      <c r="CJ10" s="19">
        <f>A!EM52</f>
        <v>2.15</v>
      </c>
      <c r="CK10" s="19">
        <f>A!AF53</f>
        <v>1.24</v>
      </c>
      <c r="CL10" s="19">
        <f>A!BR53</f>
        <v>-0.82</v>
      </c>
      <c r="CM10" s="19">
        <f>A!EN53</f>
        <v>2.68</v>
      </c>
      <c r="CN10" s="19">
        <f>A!AG54</f>
        <v>1</v>
      </c>
      <c r="CO10" s="19">
        <f>A!BS54</f>
        <v>-0.79</v>
      </c>
      <c r="CP10" s="19">
        <f>A!EO54</f>
        <v>2.17</v>
      </c>
      <c r="CQ10" s="19">
        <f>A!AH55</f>
        <v>1</v>
      </c>
      <c r="CR10" s="19">
        <f>A!BT55</f>
        <v>-1.17</v>
      </c>
      <c r="CS10" s="19">
        <f>A!EP55</f>
        <v>1.97</v>
      </c>
      <c r="CT10" s="19">
        <f>A!BZ19</f>
        <v>2.11</v>
      </c>
      <c r="CU10" s="19">
        <f>A!CA21</f>
        <v>2.3199999999999998</v>
      </c>
      <c r="CV10" s="19">
        <f>A!CB22</f>
        <v>2.29</v>
      </c>
      <c r="CW10" s="19">
        <f>A!CC23</f>
        <v>2.35</v>
      </c>
      <c r="CX10" s="19">
        <f>A!CD25</f>
        <v>2.35</v>
      </c>
      <c r="CY10" s="19">
        <f>A!CE26</f>
        <v>2.4900000000000002</v>
      </c>
      <c r="CZ10" s="19">
        <f>A!CF27</f>
        <v>2.5</v>
      </c>
      <c r="DA10" s="19">
        <f>A!CG29</f>
        <v>2.58</v>
      </c>
      <c r="DB10" s="19">
        <f>A!CI30</f>
        <v>2.0299999999999998</v>
      </c>
      <c r="DC10" s="19">
        <f>A!CJ31</f>
        <v>2.19</v>
      </c>
      <c r="DD10" s="19">
        <f>A!CK33</f>
        <v>2.33</v>
      </c>
      <c r="DE10" s="19">
        <f>A!CL34</f>
        <v>2.2599999999999998</v>
      </c>
      <c r="DF10" s="19">
        <f>A!CM35</f>
        <v>2.16</v>
      </c>
      <c r="DG10" s="19">
        <f>A!CN37</f>
        <v>2.0299999999999998</v>
      </c>
      <c r="DH10" s="19">
        <f>A!CO38</f>
        <v>2.2200000000000002</v>
      </c>
      <c r="DI10" s="19">
        <f>A!CP39</f>
        <v>2.39</v>
      </c>
      <c r="DJ10" s="19">
        <f>A!CQ41</f>
        <v>2.27</v>
      </c>
      <c r="DK10" s="19">
        <f>A!CR42</f>
        <v>1.97</v>
      </c>
      <c r="DL10" s="19">
        <f>A!CS43</f>
        <v>2.0390726102854901</v>
      </c>
      <c r="DM10" s="19">
        <f>A!CT45</f>
        <v>2.2343622276436399</v>
      </c>
      <c r="DN10" s="19">
        <f>A!CU46</f>
        <v>1.79</v>
      </c>
      <c r="DO10" s="19">
        <f>A!CV47</f>
        <v>1.7658463364475994</v>
      </c>
      <c r="DP10" s="19">
        <f>A!CW48</f>
        <v>1.96</v>
      </c>
      <c r="DQ10" s="19">
        <f>A!CX49</f>
        <v>1.98</v>
      </c>
      <c r="DR10" s="19">
        <f>A!CY50</f>
        <v>2.1766142197081262</v>
      </c>
      <c r="DS10" s="19">
        <f>A!CZ51</f>
        <v>2.2774423023526702</v>
      </c>
    </row>
    <row r="11" spans="1:150" x14ac:dyDescent="0.2">
      <c r="A11">
        <v>10</v>
      </c>
      <c r="B11" s="19">
        <f>A!B18</f>
        <v>3.9</v>
      </c>
      <c r="C11" s="19">
        <f>A!AN18</f>
        <v>0.87</v>
      </c>
      <c r="D11" s="19">
        <f>A!DJ18</f>
        <v>2.2999999999999998</v>
      </c>
      <c r="E11" s="19">
        <f>A!C19</f>
        <v>4.05</v>
      </c>
      <c r="F11" s="19">
        <f>A!AO19</f>
        <v>1.34</v>
      </c>
      <c r="G11" s="19">
        <f>A!DK19</f>
        <v>2.2799999999999998</v>
      </c>
      <c r="H11" s="19">
        <f>A!D20</f>
        <v>4.55</v>
      </c>
      <c r="I11" s="22">
        <f>A!AP20</f>
        <v>1.32</v>
      </c>
      <c r="J11" s="19">
        <f>A!DL20</f>
        <v>2.16</v>
      </c>
      <c r="K11" s="19">
        <f>A!E22</f>
        <v>5.3</v>
      </c>
      <c r="L11" s="19">
        <f>A!AQ21</f>
        <v>1.42</v>
      </c>
      <c r="M11" s="19">
        <f>A!DM22</f>
        <v>2.42</v>
      </c>
      <c r="N11" s="19">
        <f>A!F23</f>
        <v>5.34</v>
      </c>
      <c r="O11" s="19">
        <f>A!AR23</f>
        <v>1.1499999999999999</v>
      </c>
      <c r="P11" s="19">
        <f>A!DN23</f>
        <v>2.34</v>
      </c>
      <c r="Q11" s="19">
        <f>A!G24</f>
        <v>5.71</v>
      </c>
      <c r="R11" s="19">
        <f>A!AS24</f>
        <v>0.97</v>
      </c>
      <c r="S11" s="19">
        <f>A!DO24</f>
        <v>2.46</v>
      </c>
      <c r="T11" s="19">
        <f>A!H26</f>
        <v>5.12</v>
      </c>
      <c r="U11" s="19">
        <f>A!AT25</f>
        <v>0.95</v>
      </c>
      <c r="V11" s="19">
        <f>A!DP26</f>
        <v>2.54</v>
      </c>
      <c r="W11" s="19">
        <f>A!I27</f>
        <v>4.75</v>
      </c>
      <c r="X11" s="19">
        <f>A!AU27</f>
        <v>0.56999999999999995</v>
      </c>
      <c r="Y11" s="19">
        <f>A!DQ27</f>
        <v>2.56</v>
      </c>
      <c r="Z11" s="19">
        <f>A!J28</f>
        <v>5.27</v>
      </c>
      <c r="AA11" s="19">
        <f>A!AV28</f>
        <v>0.26</v>
      </c>
      <c r="AB11" s="19">
        <f>A!DR28</f>
        <v>2.73</v>
      </c>
      <c r="AC11" s="19">
        <f>A!K30</f>
        <v>3.96</v>
      </c>
      <c r="AD11" s="19">
        <f>A!AW29</f>
        <v>-0.35</v>
      </c>
      <c r="AE11" s="19">
        <f>A!DS30</f>
        <v>2.6</v>
      </c>
      <c r="AF11" s="19">
        <f>A!M31</f>
        <v>2.44</v>
      </c>
      <c r="AG11" s="19">
        <f>A!AY31</f>
        <v>-0.76</v>
      </c>
      <c r="AH11" s="19">
        <f>A!DU31</f>
        <v>2.04</v>
      </c>
      <c r="AI11" s="19">
        <f>A!N32</f>
        <v>3.03</v>
      </c>
      <c r="AJ11" s="19">
        <f>A!AZ32</f>
        <v>-0.22</v>
      </c>
      <c r="AK11" s="22">
        <f>A!DV32</f>
        <v>2.25</v>
      </c>
      <c r="AL11" s="19">
        <f>A!O34</f>
        <v>4.0599999999999996</v>
      </c>
      <c r="AM11" s="22">
        <f>A!BA33</f>
        <v>0.06</v>
      </c>
      <c r="AN11" s="19">
        <f>A!DW34</f>
        <v>2.37</v>
      </c>
      <c r="AO11" s="19">
        <f>A!P35</f>
        <v>3.84</v>
      </c>
      <c r="AP11" s="19">
        <f>A!BB35</f>
        <v>-0.16</v>
      </c>
      <c r="AQ11" s="19">
        <f>A!DX35</f>
        <v>2.41</v>
      </c>
      <c r="AR11" s="22">
        <f>A!Q36</f>
        <v>3.38</v>
      </c>
      <c r="AS11" s="19">
        <f>A!BC36</f>
        <v>0.09</v>
      </c>
      <c r="AT11" s="19">
        <f>A!DY36</f>
        <v>2.2599999999999998</v>
      </c>
      <c r="AU11" s="19">
        <f>A!R38</f>
        <v>3.75</v>
      </c>
      <c r="AV11" s="19">
        <f>A!BD37</f>
        <v>0.43</v>
      </c>
      <c r="AW11" s="19">
        <f>A!DZ38</f>
        <v>2.14</v>
      </c>
      <c r="AX11" s="22">
        <f>A!S39</f>
        <v>4.4000000000000004</v>
      </c>
      <c r="AY11" s="19">
        <f>A!BE39</f>
        <v>0.59</v>
      </c>
      <c r="AZ11" s="19">
        <f>A!EA39</f>
        <v>2.2599999999999998</v>
      </c>
      <c r="BA11" s="19">
        <f>A!T40</f>
        <v>4.54</v>
      </c>
      <c r="BB11" s="19">
        <f>A!BF40</f>
        <v>0.59</v>
      </c>
      <c r="BC11" s="19">
        <f>A!EB40</f>
        <v>2.35</v>
      </c>
      <c r="BD11" s="19">
        <f>A!U42</f>
        <v>3.468</v>
      </c>
      <c r="BE11" s="19">
        <f>A!BG41</f>
        <v>0.71</v>
      </c>
      <c r="BF11" s="19">
        <f>A!EC42</f>
        <v>2.27</v>
      </c>
      <c r="BG11" s="19">
        <f>A!V43</f>
        <v>2.3149999999999999</v>
      </c>
      <c r="BH11" s="19">
        <f>A!BH43</f>
        <v>0</v>
      </c>
      <c r="BI11" s="19">
        <f>A!ED43</f>
        <v>1.97</v>
      </c>
      <c r="BJ11" s="19">
        <f>A!W44</f>
        <v>2.6591818924830002</v>
      </c>
      <c r="BK11" s="19">
        <f>A!BI44</f>
        <v>0.28930650000000002</v>
      </c>
      <c r="BL11" s="19">
        <f>A!EE44</f>
        <v>2.1024636544541799</v>
      </c>
      <c r="BM11" s="19">
        <f>A!X46</f>
        <v>2.75159699668135</v>
      </c>
      <c r="BN11" s="19">
        <f>A!BJ45</f>
        <v>0.26316201074978202</v>
      </c>
      <c r="BO11" s="19">
        <f>A!EF46</f>
        <v>2.3176386402715701</v>
      </c>
      <c r="BP11" s="19">
        <f>A!Y47</f>
        <v>2.29</v>
      </c>
      <c r="BQ11" s="19">
        <f>A!BK47</f>
        <v>0.2</v>
      </c>
      <c r="BR11" s="19">
        <f>A!EG47</f>
        <v>1.88</v>
      </c>
      <c r="BS11" s="19">
        <f>A!Z48</f>
        <v>2.0314000000000001</v>
      </c>
      <c r="BT11" s="19">
        <f>A!BL48</f>
        <v>8.3785999999999999E-2</v>
      </c>
      <c r="BU11" s="19">
        <f>A!EH48</f>
        <v>1.8026759555790013</v>
      </c>
      <c r="BV11" s="19">
        <f>A!AA49</f>
        <v>2.16</v>
      </c>
      <c r="BW11" s="19">
        <f>A!BM49</f>
        <v>-0.10419</v>
      </c>
      <c r="BX11" s="19">
        <f>A!EI49</f>
        <v>2.0099999999999998</v>
      </c>
      <c r="BY11" s="19">
        <f>A!AB50</f>
        <v>1.9151</v>
      </c>
      <c r="BZ11" s="19">
        <f>A!BN50</f>
        <v>-0.43670999999999999</v>
      </c>
      <c r="CA11" s="19">
        <f>A!EJ50</f>
        <v>2.02</v>
      </c>
      <c r="CB11" s="19">
        <f>A!AC51</f>
        <v>2.0522999999999998</v>
      </c>
      <c r="CC11" s="19">
        <f>A!BO51</f>
        <v>-0.46901999999999999</v>
      </c>
      <c r="CD11" s="19">
        <f>A!EK51</f>
        <v>2.2479600704457954</v>
      </c>
      <c r="CE11" s="19">
        <f>A!AD52</f>
        <v>1.6765000000000001</v>
      </c>
      <c r="CF11" s="19">
        <f>A!BP52</f>
        <v>-0.48898000000000003</v>
      </c>
      <c r="CG11" s="19">
        <f>A!EL52</f>
        <v>2.2777627213109302</v>
      </c>
      <c r="CH11" s="19">
        <f>A!AE53</f>
        <v>1.69</v>
      </c>
      <c r="CI11" s="19">
        <f>A!BQ53</f>
        <v>-0.42</v>
      </c>
      <c r="CJ11" s="19">
        <f>A!EM53</f>
        <v>2.15</v>
      </c>
      <c r="CK11" s="19">
        <f>A!AF54</f>
        <v>1.32</v>
      </c>
      <c r="CL11" s="19">
        <f>A!BR54</f>
        <v>-0.77</v>
      </c>
      <c r="CM11" s="19">
        <f>A!EN54</f>
        <v>2.63</v>
      </c>
      <c r="CN11" s="19">
        <f>A!AG55</f>
        <v>1.02</v>
      </c>
      <c r="CO11" s="19">
        <f>A!BS55</f>
        <v>-0.77</v>
      </c>
      <c r="CP11" s="19">
        <f>A!EO55</f>
        <v>2.15</v>
      </c>
      <c r="CQ11" s="19">
        <f>A!AH56</f>
        <v>1.05</v>
      </c>
      <c r="CR11" s="19">
        <f>A!BT56</f>
        <v>-1.06</v>
      </c>
      <c r="CS11" s="19">
        <f>A!EP56</f>
        <v>1.98</v>
      </c>
      <c r="CT11" s="19">
        <f>A!BZ20</f>
        <v>2.19</v>
      </c>
      <c r="CU11" s="19">
        <f>A!CA22</f>
        <v>2.41</v>
      </c>
      <c r="CV11" s="19">
        <f>A!CB23</f>
        <v>2.34</v>
      </c>
      <c r="CW11" s="19">
        <f>A!CC24</f>
        <v>2.46</v>
      </c>
      <c r="CX11" s="19">
        <f>A!CD26</f>
        <v>2.54</v>
      </c>
      <c r="CY11" s="19">
        <f>A!CE27</f>
        <v>2.57</v>
      </c>
      <c r="CZ11" s="19">
        <f>A!CF28</f>
        <v>2.52</v>
      </c>
      <c r="DA11" s="19">
        <f>A!CG30</f>
        <v>2.5299999999999998</v>
      </c>
      <c r="DB11" s="19">
        <f>A!CI31</f>
        <v>2.11</v>
      </c>
      <c r="DC11" s="19">
        <f>A!CJ32</f>
        <v>2.27</v>
      </c>
      <c r="DD11" s="19">
        <f>A!CK34</f>
        <v>2.41</v>
      </c>
      <c r="DE11" s="19">
        <f>A!CL35</f>
        <v>2.36</v>
      </c>
      <c r="DF11" s="19">
        <f>A!CM36</f>
        <v>2.23</v>
      </c>
      <c r="DG11" s="19">
        <f>A!CN38</f>
        <v>2.14</v>
      </c>
      <c r="DH11" s="19">
        <f>A!CO39</f>
        <v>2.29</v>
      </c>
      <c r="DI11" s="19">
        <f>A!CP40</f>
        <v>2.4</v>
      </c>
      <c r="DJ11" s="19">
        <f>A!CQ42</f>
        <v>2.33</v>
      </c>
      <c r="DK11" s="19">
        <f>A!CR43</f>
        <v>2.0499999999999998</v>
      </c>
      <c r="DL11" s="19">
        <f>A!CS44</f>
        <v>2.1913200415642802</v>
      </c>
      <c r="DM11" s="19">
        <f>A!CT46</f>
        <v>2.32478620057771</v>
      </c>
      <c r="DN11" s="19">
        <f>A!CU47</f>
        <v>1.85</v>
      </c>
      <c r="DO11" s="19">
        <f>A!CV48</f>
        <v>1.8026759555791068</v>
      </c>
      <c r="DP11" s="19">
        <f>A!CW49</f>
        <v>2.0099999999999998</v>
      </c>
      <c r="DQ11" s="19">
        <f>A!CX50</f>
        <v>2.02</v>
      </c>
      <c r="DR11" s="19">
        <f>A!CY51</f>
        <v>2.2540444506224935</v>
      </c>
      <c r="DS11" s="19">
        <f>A!CZ52</f>
        <v>2.4263920845107201</v>
      </c>
    </row>
    <row r="12" spans="1:150" x14ac:dyDescent="0.2">
      <c r="A12">
        <v>11</v>
      </c>
      <c r="B12" s="19">
        <f>A!B19</f>
        <v>4.0999999999999996</v>
      </c>
      <c r="C12" s="19">
        <f>A!AN19</f>
        <v>0.82</v>
      </c>
      <c r="D12" s="19">
        <f>A!DJ19</f>
        <v>2.4</v>
      </c>
      <c r="E12" s="19">
        <f>A!C20</f>
        <v>4.21</v>
      </c>
      <c r="F12" s="19">
        <f>A!AO20</f>
        <v>1.3</v>
      </c>
      <c r="G12" s="19">
        <f>A!DK20</f>
        <v>2.31</v>
      </c>
      <c r="H12" s="19">
        <f>A!D21</f>
        <v>4.6900000000000004</v>
      </c>
      <c r="I12" s="22">
        <f>A!AP21</f>
        <v>1.26</v>
      </c>
      <c r="J12" s="19">
        <f>A!DL21</f>
        <v>2.19</v>
      </c>
      <c r="K12" s="19">
        <f>A!E23</f>
        <v>5.35</v>
      </c>
      <c r="L12" s="19">
        <f>A!AQ22</f>
        <v>1.23</v>
      </c>
      <c r="M12" s="19">
        <f>A!DM23</f>
        <v>2.4900000000000002</v>
      </c>
      <c r="N12" s="19">
        <f>A!F24</f>
        <v>5.35</v>
      </c>
      <c r="O12" s="19">
        <f>A!AR24</f>
        <v>1</v>
      </c>
      <c r="P12" s="19">
        <f>A!DN24</f>
        <v>2.44</v>
      </c>
      <c r="Q12" s="19">
        <f>A!G25</f>
        <v>5.65</v>
      </c>
      <c r="R12" s="19">
        <f>A!AS25</f>
        <v>0.82</v>
      </c>
      <c r="S12" s="19">
        <f>A!DO25</f>
        <v>2.5</v>
      </c>
      <c r="T12" s="19">
        <f>A!H27</f>
        <v>5.09</v>
      </c>
      <c r="U12" s="19">
        <f>A!AT26</f>
        <v>0.8</v>
      </c>
      <c r="V12" s="19">
        <f>A!DP27</f>
        <v>2.58</v>
      </c>
      <c r="W12" s="19">
        <f>A!I28</f>
        <v>4.71</v>
      </c>
      <c r="X12" s="19">
        <f>A!AU28</f>
        <v>0.46</v>
      </c>
      <c r="Y12" s="19">
        <f>A!DQ28</f>
        <v>2.66</v>
      </c>
      <c r="Z12" s="19">
        <f>A!J29</f>
        <v>5.19</v>
      </c>
      <c r="AA12" s="19">
        <f>A!AV29</f>
        <v>0.23</v>
      </c>
      <c r="AB12" s="19">
        <f>A!DR29</f>
        <v>2.69</v>
      </c>
      <c r="AC12" s="19">
        <f>A!K31</f>
        <v>4.07</v>
      </c>
      <c r="AD12" s="19">
        <f>A!AW30</f>
        <v>-0.22</v>
      </c>
      <c r="AE12" s="19">
        <f>A!DS31</f>
        <v>2.52</v>
      </c>
      <c r="AF12" s="19">
        <f>A!M32</f>
        <v>2.77</v>
      </c>
      <c r="AG12" s="19">
        <f>A!AY32</f>
        <v>-0.52</v>
      </c>
      <c r="AH12" s="19">
        <f>A!DU32</f>
        <v>2.14</v>
      </c>
      <c r="AI12" s="19">
        <f>A!N33</f>
        <v>3.28</v>
      </c>
      <c r="AJ12" s="19">
        <f>A!AZ33</f>
        <v>-0.12</v>
      </c>
      <c r="AK12" s="22">
        <f>A!DV33</f>
        <v>2.3199999999999998</v>
      </c>
      <c r="AL12" s="19">
        <f>A!O35</f>
        <v>4.2699999999999996</v>
      </c>
      <c r="AM12" s="22">
        <f>A!BA34</f>
        <v>0.1</v>
      </c>
      <c r="AN12" s="19">
        <f>A!DW35</f>
        <v>2.4300000000000002</v>
      </c>
      <c r="AO12" s="19">
        <f>A!P36</f>
        <v>4.05</v>
      </c>
      <c r="AP12" s="19">
        <f>A!BB36</f>
        <v>-0.12</v>
      </c>
      <c r="AQ12" s="19">
        <f>A!DX36</f>
        <v>2.4900000000000002</v>
      </c>
      <c r="AR12" s="22">
        <f>A!Q37</f>
        <v>3.57</v>
      </c>
      <c r="AS12" s="19">
        <f>A!BC37</f>
        <v>0.17</v>
      </c>
      <c r="AT12" s="19">
        <f>A!DY37</f>
        <v>2.29</v>
      </c>
      <c r="AU12" s="19">
        <f>A!R39</f>
        <v>3.94</v>
      </c>
      <c r="AV12" s="19">
        <f>A!BD38</f>
        <v>0.44</v>
      </c>
      <c r="AW12" s="19">
        <f>A!DZ39</f>
        <v>2.2200000000000002</v>
      </c>
      <c r="AX12" s="22">
        <f>A!S40</f>
        <v>4.58</v>
      </c>
      <c r="AY12" s="19">
        <f>A!BE40</f>
        <v>0.57999999999999996</v>
      </c>
      <c r="AZ12" s="19">
        <f>A!EA40</f>
        <v>2.33</v>
      </c>
      <c r="BA12" s="19">
        <f>A!T41</f>
        <v>4.68</v>
      </c>
      <c r="BB12" s="19">
        <f>A!BF41</f>
        <v>0.57999999999999996</v>
      </c>
      <c r="BC12" s="19">
        <f>A!EB41</f>
        <v>2.37</v>
      </c>
      <c r="BD12" s="19">
        <f>A!U43</f>
        <v>3.6789999999999998</v>
      </c>
      <c r="BE12" s="19">
        <f>A!BG42</f>
        <v>0.7</v>
      </c>
      <c r="BF12" s="19">
        <f>A!EC43</f>
        <v>2.31</v>
      </c>
      <c r="BG12" s="19">
        <f>A!V44</f>
        <v>2.5840000000000001</v>
      </c>
      <c r="BH12" s="19">
        <f>A!BH44</f>
        <v>0</v>
      </c>
      <c r="BI12" s="19">
        <f>A!ED44</f>
        <v>2.08</v>
      </c>
      <c r="BJ12" s="19">
        <f>A!W45</f>
        <v>2.8529996423025001</v>
      </c>
      <c r="BK12" s="19">
        <f>A!BI45</f>
        <v>0.189699485898017</v>
      </c>
      <c r="BL12" s="19">
        <f>A!EE45</f>
        <v>2.2294306991804702</v>
      </c>
      <c r="BM12" s="19">
        <f>A!X47</f>
        <v>2.8843458198192198</v>
      </c>
      <c r="BN12" s="19">
        <f>A!BJ46</f>
        <v>0.19957117829010701</v>
      </c>
      <c r="BO12" s="19">
        <f>A!EF47</f>
        <v>2.3618465989869599</v>
      </c>
      <c r="BP12" s="19">
        <f>A!Y48</f>
        <v>2.4700000000000002</v>
      </c>
      <c r="BQ12" s="19">
        <f>A!BK48</f>
        <v>0.13</v>
      </c>
      <c r="BR12" s="19">
        <f>A!EG48</f>
        <v>1.95</v>
      </c>
      <c r="BS12" s="19">
        <f>A!Z49</f>
        <v>2.1816</v>
      </c>
      <c r="BT12" s="19">
        <f>A!BL49</f>
        <v>2.7810999999999999E-2</v>
      </c>
      <c r="BU12" s="19">
        <f>A!EH49</f>
        <v>1.8176759555790614</v>
      </c>
      <c r="BV12" s="19">
        <f>A!AA50</f>
        <v>2.2799999999999998</v>
      </c>
      <c r="BW12" s="19">
        <f>A!BM50</f>
        <v>-0.12728</v>
      </c>
      <c r="BX12" s="19">
        <f>A!EI50</f>
        <v>2.04</v>
      </c>
      <c r="BY12" s="19">
        <f>A!AB51</f>
        <v>2.0409999999999999</v>
      </c>
      <c r="BZ12" s="19">
        <f>A!BN51</f>
        <v>-0.40808</v>
      </c>
      <c r="CA12" s="19">
        <f>A!EJ51</f>
        <v>2.0499999999999998</v>
      </c>
      <c r="CB12" s="19">
        <f>A!AC52</f>
        <v>2.1387</v>
      </c>
      <c r="CC12" s="19">
        <f>A!BO52</f>
        <v>-0.39648</v>
      </c>
      <c r="CD12" s="19">
        <f>A!EK52</f>
        <v>2.2898472665718979</v>
      </c>
      <c r="CE12" s="19">
        <f>A!AD53</f>
        <v>1.7524</v>
      </c>
      <c r="CF12" s="19">
        <f>A!BP53</f>
        <v>-0.43592999999999998</v>
      </c>
      <c r="CG12" s="19">
        <f>A!EL53</f>
        <v>2.28719442256926</v>
      </c>
      <c r="CH12" s="19">
        <f>A!AE54</f>
        <v>1.76</v>
      </c>
      <c r="CI12" s="19">
        <f>A!BQ54</f>
        <v>-0.36</v>
      </c>
      <c r="CJ12" s="19">
        <f>A!EM54</f>
        <v>2.15</v>
      </c>
      <c r="CK12" s="19">
        <f>A!AF55</f>
        <v>1.42</v>
      </c>
      <c r="CL12" s="19">
        <f>A!BR55</f>
        <v>-0.75</v>
      </c>
      <c r="CM12" s="19">
        <f>A!EN55</f>
        <v>2.59</v>
      </c>
      <c r="CN12" s="19">
        <f>A!AG56</f>
        <v>1.04</v>
      </c>
      <c r="CO12" s="19">
        <f>A!BS56</f>
        <v>-0.71</v>
      </c>
      <c r="CP12" s="19">
        <f>A!EO56</f>
        <v>2.13</v>
      </c>
      <c r="CQ12" s="19">
        <f>A!AH57</f>
        <v>1.1100000000000001</v>
      </c>
      <c r="CR12" s="19">
        <f>A!BT57</f>
        <v>-0.9</v>
      </c>
      <c r="CS12" s="19">
        <f>A!EP57</f>
        <v>2</v>
      </c>
      <c r="CT12" s="19">
        <f>A!BZ21</f>
        <v>2.21</v>
      </c>
      <c r="CU12" s="19">
        <f>A!CA23</f>
        <v>2.4900000000000002</v>
      </c>
      <c r="CV12" s="19">
        <f>A!CB24</f>
        <v>2.44</v>
      </c>
      <c r="CW12" s="19">
        <f>A!CC25</f>
        <v>2.5</v>
      </c>
      <c r="CX12" s="19">
        <f>A!CD27</f>
        <v>2.58</v>
      </c>
      <c r="CY12" s="19">
        <f>A!CE28</f>
        <v>2.67</v>
      </c>
      <c r="CZ12" s="19">
        <f>A!CF29</f>
        <v>2.54</v>
      </c>
      <c r="DA12" s="19">
        <f>A!CG31</f>
        <v>2.48</v>
      </c>
      <c r="DB12" s="19">
        <f>A!CI32</f>
        <v>2.2000000000000002</v>
      </c>
      <c r="DC12" s="19">
        <f>A!CJ33</f>
        <v>2.34</v>
      </c>
      <c r="DD12" s="19">
        <f>A!CK35</f>
        <v>2.46</v>
      </c>
      <c r="DE12" s="19">
        <f>A!CL36</f>
        <v>2.46</v>
      </c>
      <c r="DF12" s="19">
        <f>A!CM37</f>
        <v>2.27</v>
      </c>
      <c r="DG12" s="19">
        <f>A!CN39</f>
        <v>2.2200000000000002</v>
      </c>
      <c r="DH12" s="19">
        <f>A!CO40</f>
        <v>2.36</v>
      </c>
      <c r="DI12" s="19">
        <f>A!CP41</f>
        <v>2.41</v>
      </c>
      <c r="DJ12" s="19">
        <f>A!CQ43</f>
        <v>2.36</v>
      </c>
      <c r="DK12" s="19">
        <f>A!CR44</f>
        <v>2.14</v>
      </c>
      <c r="DL12" s="19">
        <f>A!CS45</f>
        <v>2.2969097249181201</v>
      </c>
      <c r="DM12" s="19">
        <f>A!CT47</f>
        <v>2.3593182877236698</v>
      </c>
      <c r="DN12" s="19">
        <f>A!CU48</f>
        <v>1.92</v>
      </c>
      <c r="DO12" s="19">
        <f>A!CV49</f>
        <v>1.8176759555788609</v>
      </c>
      <c r="DP12" s="19">
        <f>A!CW50</f>
        <v>2.04</v>
      </c>
      <c r="DQ12" s="19">
        <f>A!CX51</f>
        <v>2.0499999999999998</v>
      </c>
      <c r="DR12" s="19">
        <f>A!CY52</f>
        <v>2.4471486265699012</v>
      </c>
      <c r="DS12" s="19">
        <f>A!CZ53</f>
        <v>2.2871944225693102</v>
      </c>
    </row>
    <row r="13" spans="1:150" x14ac:dyDescent="0.2">
      <c r="A13">
        <v>12</v>
      </c>
      <c r="B13" s="19">
        <f>A!B20</f>
        <v>4.3</v>
      </c>
      <c r="C13" s="19">
        <f>A!AN20</f>
        <v>0.77</v>
      </c>
      <c r="D13" s="19">
        <f>A!DJ20</f>
        <v>2.5</v>
      </c>
      <c r="E13" s="19">
        <f>A!C21</f>
        <v>4.3499999999999996</v>
      </c>
      <c r="F13" s="19">
        <f>A!AO21</f>
        <v>1.25</v>
      </c>
      <c r="G13" s="19">
        <f>A!DK21</f>
        <v>2.39</v>
      </c>
      <c r="H13" s="19">
        <f>A!D22</f>
        <v>4.8099999999999996</v>
      </c>
      <c r="I13" s="22">
        <f>A!AP22</f>
        <v>1.18</v>
      </c>
      <c r="J13" s="19">
        <f>A!DL22</f>
        <v>2.35</v>
      </c>
      <c r="K13" s="19">
        <f>A!E24</f>
        <v>5.38</v>
      </c>
      <c r="L13" s="19">
        <f>A!AQ23</f>
        <v>1.05</v>
      </c>
      <c r="M13" s="19">
        <f>A!DM24</f>
        <v>2.54</v>
      </c>
      <c r="N13" s="19">
        <f>A!F25</f>
        <v>5.32</v>
      </c>
      <c r="O13" s="19">
        <f>A!AR25</f>
        <v>0.86</v>
      </c>
      <c r="P13" s="19">
        <f>A!DN25</f>
        <v>2.48</v>
      </c>
      <c r="Q13" s="19">
        <f>A!G26</f>
        <v>5.58</v>
      </c>
      <c r="R13" s="19">
        <f>A!AS26</f>
        <v>0.68</v>
      </c>
      <c r="S13" s="19">
        <f>A!DO26</f>
        <v>2.6</v>
      </c>
      <c r="T13" s="19">
        <f>A!H28</f>
        <v>5.07</v>
      </c>
      <c r="U13" s="19">
        <f>A!AT27</f>
        <v>0.68</v>
      </c>
      <c r="V13" s="19">
        <f>A!DP28</f>
        <v>2.62</v>
      </c>
      <c r="W13" s="19">
        <f>A!I29</f>
        <v>4.71</v>
      </c>
      <c r="X13" s="19">
        <f>A!AU29</f>
        <v>0.38</v>
      </c>
      <c r="Y13" s="19">
        <f>A!DQ29</f>
        <v>2.72</v>
      </c>
      <c r="Z13" s="19">
        <f>A!J30</f>
        <v>5.13</v>
      </c>
      <c r="AA13" s="19">
        <f>A!AV30</f>
        <v>0.18</v>
      </c>
      <c r="AB13" s="19">
        <f>A!DR30</f>
        <v>2.66</v>
      </c>
      <c r="AC13" s="19">
        <f>A!K32</f>
        <v>4.1900000000000004</v>
      </c>
      <c r="AD13" s="19">
        <f>A!AW31</f>
        <v>-0.12</v>
      </c>
      <c r="AE13" s="19">
        <f>A!DS32</f>
        <v>2.48</v>
      </c>
      <c r="AF13" s="19">
        <f>A!M33</f>
        <v>3.07</v>
      </c>
      <c r="AG13" s="19">
        <f>A!AY33</f>
        <v>-0.35</v>
      </c>
      <c r="AH13" s="19">
        <f>A!DU33</f>
        <v>2.23</v>
      </c>
      <c r="AI13" s="19">
        <f>A!N34</f>
        <v>3.56</v>
      </c>
      <c r="AJ13" s="19">
        <f>A!AZ34</f>
        <v>-0.03</v>
      </c>
      <c r="AK13" s="22">
        <f>A!DV34</f>
        <v>2.38</v>
      </c>
      <c r="AL13" s="19">
        <f>A!O36</f>
        <v>4.43</v>
      </c>
      <c r="AM13" s="22">
        <f>A!BA35</f>
        <v>0.13</v>
      </c>
      <c r="AN13" s="19">
        <f>A!DW36</f>
        <v>2.5</v>
      </c>
      <c r="AO13" s="19">
        <f>A!P37</f>
        <v>4.22</v>
      </c>
      <c r="AP13" s="19">
        <f>A!BB37</f>
        <v>-7.0000000000000007E-2</v>
      </c>
      <c r="AQ13" s="19">
        <f>A!DX37</f>
        <v>2.5299999999999998</v>
      </c>
      <c r="AR13" s="22">
        <f>A!Q38</f>
        <v>3.73</v>
      </c>
      <c r="AS13" s="19">
        <f>A!BC38</f>
        <v>0.19</v>
      </c>
      <c r="AT13" s="19">
        <f>A!DY38</f>
        <v>2.3199999999999998</v>
      </c>
      <c r="AU13" s="19">
        <f>A!R40</f>
        <v>4.13</v>
      </c>
      <c r="AV13" s="19">
        <f>A!BD39</f>
        <v>0.45</v>
      </c>
      <c r="AW13" s="19">
        <f>A!DZ40</f>
        <v>2.31</v>
      </c>
      <c r="AX13" s="22">
        <f>A!S41</f>
        <v>4.72</v>
      </c>
      <c r="AY13" s="19">
        <f>A!BE41</f>
        <v>0.56999999999999995</v>
      </c>
      <c r="AZ13" s="19">
        <f>A!EA41</f>
        <v>2.37</v>
      </c>
      <c r="BA13" s="19">
        <f>A!T42</f>
        <v>4.79</v>
      </c>
      <c r="BB13" s="19">
        <f>A!BF42</f>
        <v>0.48</v>
      </c>
      <c r="BC13" s="19">
        <f>A!EB42</f>
        <v>2.39</v>
      </c>
      <c r="BD13" s="19">
        <f>A!U44</f>
        <v>3.8580000000000001</v>
      </c>
      <c r="BE13" s="19">
        <f>A!BG43</f>
        <v>0.69</v>
      </c>
      <c r="BF13" s="19">
        <f>A!EC44</f>
        <v>2.37</v>
      </c>
      <c r="BG13" s="19">
        <f>A!V45</f>
        <v>2.8069999999999999</v>
      </c>
      <c r="BH13" s="19">
        <f>A!BH45</f>
        <v>0</v>
      </c>
      <c r="BI13" s="19">
        <f>A!ED45</f>
        <v>2.15</v>
      </c>
      <c r="BJ13" s="19">
        <f>A!W46</f>
        <v>2.9886730168325699</v>
      </c>
      <c r="BK13" s="19">
        <f>A!BI46</f>
        <v>0.114314474165439</v>
      </c>
      <c r="BL13" s="19">
        <f>A!EE46</f>
        <v>2.32949112329994</v>
      </c>
      <c r="BM13" s="19">
        <f>A!X48</f>
        <v>2.98860761427532</v>
      </c>
      <c r="BN13" s="19">
        <f>A!BJ47</f>
        <v>0.16605259720777901</v>
      </c>
      <c r="BO13" s="19">
        <f>A!EF48</f>
        <v>2.3996866837319502</v>
      </c>
      <c r="BP13" s="19">
        <f>A!Y49</f>
        <v>2.62</v>
      </c>
      <c r="BQ13" s="19">
        <f>A!BK49</f>
        <v>0.08</v>
      </c>
      <c r="BR13" s="19">
        <f>A!EG49</f>
        <v>2</v>
      </c>
      <c r="BS13" s="19">
        <f>A!Z50</f>
        <v>2.3208000000000002</v>
      </c>
      <c r="BT13" s="19">
        <f>A!BL50</f>
        <v>-4.6114000000000002E-2</v>
      </c>
      <c r="BU13" s="19">
        <f>A!EH50</f>
        <v>1.8326759555790966</v>
      </c>
      <c r="BV13" s="19">
        <f>A!AA51</f>
        <v>2.42</v>
      </c>
      <c r="BW13" s="19">
        <f>A!BM51</f>
        <v>-0.13877</v>
      </c>
      <c r="BX13" s="19">
        <f>A!EI51</f>
        <v>2.0699999999999998</v>
      </c>
      <c r="BY13" s="19">
        <f>A!AB52</f>
        <v>2.1726999999999999</v>
      </c>
      <c r="BZ13" s="19">
        <f>A!BN52</f>
        <v>-0.34689999999999999</v>
      </c>
      <c r="CA13" s="19">
        <f>A!EJ52</f>
        <v>2.12</v>
      </c>
      <c r="CB13" s="19">
        <f>A!AC53</f>
        <v>2.2216999999999998</v>
      </c>
      <c r="CC13" s="19">
        <f>A!BO53</f>
        <v>-0.33179999999999998</v>
      </c>
      <c r="CD13" s="19">
        <f>A!EK53</f>
        <v>2.3076805595856658</v>
      </c>
      <c r="CE13" s="19">
        <f>A!AD54</f>
        <v>1.8341000000000001</v>
      </c>
      <c r="CF13" s="19">
        <f>A!BP54</f>
        <v>-0.36682999999999999</v>
      </c>
      <c r="CG13" s="19">
        <f>A!EL54</f>
        <v>2.2951878859943902</v>
      </c>
      <c r="CH13" s="19">
        <f>A!AE55</f>
        <v>1.85</v>
      </c>
      <c r="CI13" s="19">
        <f>A!BQ55</f>
        <v>-0.28000000000000003</v>
      </c>
      <c r="CJ13" s="19">
        <f>A!EM55</f>
        <v>2.15</v>
      </c>
      <c r="CK13" s="19">
        <f>A!AF56</f>
        <v>1.53</v>
      </c>
      <c r="CL13" s="19">
        <f>A!BR56</f>
        <v>-0.7</v>
      </c>
      <c r="CM13" s="19">
        <f>A!EN56</f>
        <v>2.56</v>
      </c>
      <c r="CN13" s="19">
        <f>A!AG57</f>
        <v>1.08</v>
      </c>
      <c r="CO13" s="19">
        <f>A!BS57</f>
        <v>-0.59</v>
      </c>
      <c r="CP13" s="19">
        <f>A!EO57</f>
        <v>2.11</v>
      </c>
      <c r="CQ13" s="19">
        <f>A!AH58</f>
        <v>1.18</v>
      </c>
      <c r="CR13" s="19">
        <f>A!BT58</f>
        <v>-0.76</v>
      </c>
      <c r="CS13" s="19">
        <f>A!EP58</f>
        <v>2.04</v>
      </c>
      <c r="CT13" s="19">
        <f>A!BZ22</f>
        <v>2.3199999999999998</v>
      </c>
      <c r="CU13" s="19">
        <f>A!CA24</f>
        <v>2.52</v>
      </c>
      <c r="CV13" s="19">
        <f>A!CB25</f>
        <v>2.48</v>
      </c>
      <c r="CW13" s="19">
        <f>A!CC26</f>
        <v>2.6</v>
      </c>
      <c r="CX13" s="19">
        <f>A!CD28</f>
        <v>2.62</v>
      </c>
      <c r="CY13" s="19">
        <f>A!CE29</f>
        <v>2.72</v>
      </c>
      <c r="CZ13" s="19">
        <f>A!CF30</f>
        <v>2.56</v>
      </c>
      <c r="DA13" s="19">
        <f>A!CG32</f>
        <v>2.46</v>
      </c>
      <c r="DB13" s="19">
        <f>A!CI33</f>
        <v>2.2799999999999998</v>
      </c>
      <c r="DC13" s="19">
        <f>A!CJ34</f>
        <v>2.4</v>
      </c>
      <c r="DD13" s="19">
        <f>A!CK36</f>
        <v>2.5299999999999998</v>
      </c>
      <c r="DE13" s="19">
        <f>A!CL37</f>
        <v>2.52</v>
      </c>
      <c r="DF13" s="19">
        <f>A!CM38</f>
        <v>2.3199999999999998</v>
      </c>
      <c r="DG13" s="19">
        <f>A!CN40</f>
        <v>2.31</v>
      </c>
      <c r="DH13" s="19">
        <f>A!CO41</f>
        <v>2.4</v>
      </c>
      <c r="DI13" s="19">
        <f>A!CP42</f>
        <v>2.4300000000000002</v>
      </c>
      <c r="DJ13" s="19">
        <f>A!CQ44</f>
        <v>2.4</v>
      </c>
      <c r="DK13" s="19">
        <f>A!CR45</f>
        <v>2.2000000000000002</v>
      </c>
      <c r="DL13" s="19">
        <f>A!CS46</f>
        <v>2.3785898739976501</v>
      </c>
      <c r="DM13" s="19">
        <f>A!CT48</f>
        <v>2.3908153063562998</v>
      </c>
      <c r="DN13" s="19">
        <f>A!CU49</f>
        <v>1.96</v>
      </c>
      <c r="DO13" s="19">
        <f>A!CV50</f>
        <v>1.8326759555789971</v>
      </c>
      <c r="DP13" s="19">
        <f>A!CW51</f>
        <v>2.0699999999999998</v>
      </c>
      <c r="DQ13" s="19">
        <f>A!CX52</f>
        <v>2.12</v>
      </c>
      <c r="DR13" s="19">
        <f>A!CY53</f>
        <v>2.3076805595855889</v>
      </c>
      <c r="DS13" s="19">
        <f>A!CZ54</f>
        <v>2.2951878859944301</v>
      </c>
    </row>
    <row r="14" spans="1:150" x14ac:dyDescent="0.2">
      <c r="A14">
        <v>13</v>
      </c>
      <c r="B14" s="19">
        <f>A!B21</f>
        <v>4.5</v>
      </c>
      <c r="C14" s="19">
        <f>A!AN21</f>
        <v>0.73</v>
      </c>
      <c r="D14" s="19">
        <f>A!DJ21</f>
        <v>2.5</v>
      </c>
      <c r="E14" s="19">
        <f>A!C22</f>
        <v>4.49</v>
      </c>
      <c r="F14" s="19">
        <f>A!AO22</f>
        <v>1.19</v>
      </c>
      <c r="G14" s="19">
        <f>A!DK22</f>
        <v>2.46</v>
      </c>
      <c r="H14" s="19">
        <f>A!D23</f>
        <v>4.9400000000000004</v>
      </c>
      <c r="I14" s="22">
        <f>A!AP23</f>
        <v>1.1200000000000001</v>
      </c>
      <c r="J14" s="19">
        <f>A!DL23</f>
        <v>2.4300000000000002</v>
      </c>
      <c r="K14" s="19">
        <f>A!E25</f>
        <v>5.39</v>
      </c>
      <c r="L14" s="19">
        <f>A!AQ24</f>
        <v>0.87</v>
      </c>
      <c r="M14" s="19">
        <f>A!DM25</f>
        <v>2.56</v>
      </c>
      <c r="N14" s="19">
        <f>A!F26</f>
        <v>5.3</v>
      </c>
      <c r="O14" s="19">
        <f>A!AR26</f>
        <v>0.74</v>
      </c>
      <c r="P14" s="19">
        <f>A!DN26</f>
        <v>2.57</v>
      </c>
      <c r="Q14" s="19">
        <f>A!G27</f>
        <v>5.49</v>
      </c>
      <c r="R14" s="19">
        <f>A!AS27</f>
        <v>0.56000000000000005</v>
      </c>
      <c r="S14" s="19">
        <f>A!DO27</f>
        <v>2.6</v>
      </c>
      <c r="T14" s="19">
        <f>A!H29</f>
        <v>5.0599999999999996</v>
      </c>
      <c r="U14" s="19">
        <f>A!AT28</f>
        <v>0.57999999999999996</v>
      </c>
      <c r="V14" s="19">
        <f>A!DP29</f>
        <v>2.62</v>
      </c>
      <c r="W14" s="19">
        <f>A!I30</f>
        <v>4.74</v>
      </c>
      <c r="X14" s="19">
        <f>A!AU30</f>
        <v>0.31</v>
      </c>
      <c r="Y14" s="19">
        <f>A!DQ30</f>
        <v>2.75</v>
      </c>
      <c r="Z14" s="19">
        <f>A!J31</f>
        <v>5.0999999999999996</v>
      </c>
      <c r="AA14" s="19">
        <f>A!AV31</f>
        <v>0.14000000000000001</v>
      </c>
      <c r="AB14" s="19">
        <f>A!DR31</f>
        <v>2.6</v>
      </c>
      <c r="AC14" s="19">
        <f>A!K33</f>
        <v>4.3099999999999996</v>
      </c>
      <c r="AD14" s="19">
        <f>A!AW32</f>
        <v>-7.0000000000000007E-2</v>
      </c>
      <c r="AE14" s="19">
        <f>A!DS33</f>
        <v>2.4500000000000002</v>
      </c>
      <c r="AF14" s="19">
        <f>A!M34</f>
        <v>3.33</v>
      </c>
      <c r="AG14" s="19">
        <f>A!AY34</f>
        <v>-0.22</v>
      </c>
      <c r="AH14" s="19">
        <f>A!DU34</f>
        <v>2.3199999999999998</v>
      </c>
      <c r="AI14" s="19">
        <f>A!N35</f>
        <v>3.79</v>
      </c>
      <c r="AJ14" s="19">
        <f>A!AZ35</f>
        <v>0</v>
      </c>
      <c r="AK14" s="22">
        <f>A!DV35</f>
        <v>2.4300000000000002</v>
      </c>
      <c r="AL14" s="19">
        <f>A!O37</f>
        <v>4.53</v>
      </c>
      <c r="AM14" s="22">
        <f>A!BA36</f>
        <v>0.15</v>
      </c>
      <c r="AN14" s="19">
        <f>A!DW37</f>
        <v>2.54</v>
      </c>
      <c r="AO14" s="19">
        <f>A!P38</f>
        <v>4.3600000000000003</v>
      </c>
      <c r="AP14" s="19">
        <f>A!BB38</f>
        <v>-0.04</v>
      </c>
      <c r="AQ14" s="19">
        <f>A!DX38</f>
        <v>2.57</v>
      </c>
      <c r="AR14" s="22">
        <f>A!Q39</f>
        <v>3.89</v>
      </c>
      <c r="AS14" s="19">
        <f>A!BC39</f>
        <v>0.27</v>
      </c>
      <c r="AT14" s="19">
        <f>A!DY39</f>
        <v>2.33</v>
      </c>
      <c r="AU14" s="19">
        <f>A!R41</f>
        <v>4.29</v>
      </c>
      <c r="AV14" s="19">
        <f>A!BD40</f>
        <v>0.45</v>
      </c>
      <c r="AW14" s="19">
        <f>A!DZ41</f>
        <v>2.39</v>
      </c>
      <c r="AX14" s="22">
        <f>A!S42</f>
        <v>4.8099999999999996</v>
      </c>
      <c r="AY14" s="19">
        <f>A!BE42</f>
        <v>0.47</v>
      </c>
      <c r="AZ14" s="19">
        <f>A!EA42</f>
        <v>2.42</v>
      </c>
      <c r="BA14" s="19">
        <f>A!T43</f>
        <v>4.84</v>
      </c>
      <c r="BB14" s="19">
        <f>A!BF43</f>
        <v>0.34</v>
      </c>
      <c r="BC14" s="19">
        <f>A!EB43</f>
        <v>2.42</v>
      </c>
      <c r="BD14" s="19">
        <f>A!U45</f>
        <v>4.0069999999999997</v>
      </c>
      <c r="BE14" s="19">
        <f>A!BG44</f>
        <v>0.68</v>
      </c>
      <c r="BF14" s="19">
        <f>A!EC45</f>
        <v>2.39</v>
      </c>
      <c r="BG14" s="19">
        <f>A!V46</f>
        <v>2.9833150000000002</v>
      </c>
      <c r="BH14" s="19">
        <f>A!BH46</f>
        <v>0</v>
      </c>
      <c r="BI14" s="19">
        <f>A!ED46</f>
        <v>2.1875119999999999</v>
      </c>
      <c r="BJ14" s="19">
        <f>A!W47</f>
        <v>3.0786283827548302</v>
      </c>
      <c r="BK14" s="19">
        <f>A!BI47</f>
        <v>4.4534116983413599E-2</v>
      </c>
      <c r="BL14" s="19">
        <f>A!EE47</f>
        <v>2.37519297225561</v>
      </c>
      <c r="BM14" s="19">
        <f>A!X49</f>
        <v>3.0487161061910499</v>
      </c>
      <c r="BN14" s="19">
        <f>A!BJ48</f>
        <v>0.16291643554447699</v>
      </c>
      <c r="BO14" s="19">
        <f>A!EF49</f>
        <v>2.4041641644821099</v>
      </c>
      <c r="BP14" s="19">
        <f>A!Y50</f>
        <v>2.71</v>
      </c>
      <c r="BQ14" s="19">
        <f>A!BK50</f>
        <v>0</v>
      </c>
      <c r="BR14" s="19">
        <f>A!EG50</f>
        <v>2.02</v>
      </c>
      <c r="BS14" s="19">
        <f>A!Z51</f>
        <v>2.4422000000000001</v>
      </c>
      <c r="BT14" s="19">
        <f>A!BL51</f>
        <v>-0.05</v>
      </c>
      <c r="BU14" s="19">
        <f>A!EH51</f>
        <v>1.8476759555792861</v>
      </c>
      <c r="BV14" s="19">
        <f>A!AA52</f>
        <v>2.5499999999999998</v>
      </c>
      <c r="BW14" s="19">
        <f>A!BM52</f>
        <v>-0.13980000000000001</v>
      </c>
      <c r="BX14" s="19">
        <f>A!EI52</f>
        <v>2.12</v>
      </c>
      <c r="BY14" s="19">
        <f>A!AB53</f>
        <v>2.3056999999999999</v>
      </c>
      <c r="BZ14" s="19">
        <f>A!BN53</f>
        <v>-0.30581999999999998</v>
      </c>
      <c r="CA14" s="19">
        <f>A!EJ53</f>
        <v>2.1800000000000002</v>
      </c>
      <c r="CB14" s="19">
        <f>A!AC54</f>
        <v>2.2942999999999998</v>
      </c>
      <c r="CC14" s="19">
        <f>A!BO54</f>
        <v>-0.31767000000000001</v>
      </c>
      <c r="CD14" s="19">
        <f>A!EK54</f>
        <v>2.3264123832045414</v>
      </c>
      <c r="CE14" s="19">
        <f>A!AD55</f>
        <v>1.9185000000000001</v>
      </c>
      <c r="CF14" s="19">
        <f>A!BP55</f>
        <v>-0.31781999999999999</v>
      </c>
      <c r="CG14" s="19">
        <f>A!EL55</f>
        <v>2.2834708216927799</v>
      </c>
      <c r="CH14" s="19">
        <f>A!AE56</f>
        <v>1.94</v>
      </c>
      <c r="CI14" s="19">
        <f>A!BQ56</f>
        <v>-0.22</v>
      </c>
      <c r="CJ14" s="19">
        <f>A!EM56</f>
        <v>2.16</v>
      </c>
      <c r="CK14" s="19">
        <f>A!AF57</f>
        <v>1.64</v>
      </c>
      <c r="CL14" s="19">
        <f>A!BR57</f>
        <v>-0.65</v>
      </c>
      <c r="CM14" s="19">
        <f>A!EN57</f>
        <v>2.54</v>
      </c>
      <c r="CN14" s="19">
        <f>A!AG58</f>
        <v>1.1399999999999999</v>
      </c>
      <c r="CO14" s="19">
        <f>A!BS58</f>
        <v>-0.45</v>
      </c>
      <c r="CP14" s="19">
        <f>A!EO58</f>
        <v>2.09</v>
      </c>
      <c r="CQ14" s="19">
        <f>A!AH59</f>
        <v>1.29</v>
      </c>
      <c r="CR14" s="19">
        <f>A!BT59</f>
        <v>-0.64</v>
      </c>
      <c r="CS14" s="19">
        <f>A!EP59</f>
        <v>2.09</v>
      </c>
      <c r="CT14" s="19">
        <f>A!BZ23</f>
        <v>2.36</v>
      </c>
      <c r="CU14" s="19">
        <f>A!CA25</f>
        <v>2.54</v>
      </c>
      <c r="CV14" s="19">
        <f>A!CB26</f>
        <v>2.57</v>
      </c>
      <c r="CW14" s="19">
        <f>A!CC27</f>
        <v>2.6</v>
      </c>
      <c r="CX14" s="19">
        <f>A!CD29</f>
        <v>2.62</v>
      </c>
      <c r="CY14" s="19">
        <f>A!CE30</f>
        <v>2.75</v>
      </c>
      <c r="CZ14" s="19">
        <f>A!CF31</f>
        <v>2.54</v>
      </c>
      <c r="DA14" s="19">
        <f>A!CG33</f>
        <v>2.4300000000000002</v>
      </c>
      <c r="DB14" s="19">
        <f>A!CI34</f>
        <v>2.36</v>
      </c>
      <c r="DC14" s="19">
        <f>A!CJ35</f>
        <v>2.4500000000000002</v>
      </c>
      <c r="DD14" s="19">
        <f>A!CK37</f>
        <v>2.56</v>
      </c>
      <c r="DE14" s="19">
        <f>A!CL38</f>
        <v>2.57</v>
      </c>
      <c r="DF14" s="19">
        <f>A!CM39</f>
        <v>2.33</v>
      </c>
      <c r="DG14" s="19">
        <f>A!CN41</f>
        <v>2.39</v>
      </c>
      <c r="DH14" s="19">
        <f>A!CO42</f>
        <v>2.4500000000000002</v>
      </c>
      <c r="DI14" s="19">
        <f>A!CP43</f>
        <v>2.46</v>
      </c>
      <c r="DJ14" s="19">
        <f>A!CQ45</f>
        <v>2.41</v>
      </c>
      <c r="DK14" s="19">
        <f>A!CR46</f>
        <v>2.2154989999999999</v>
      </c>
      <c r="DL14" s="19">
        <f>A!CS47</f>
        <v>2.4063298191804101</v>
      </c>
      <c r="DM14" s="19">
        <f>A!CT49</f>
        <v>2.3892139717966501</v>
      </c>
      <c r="DN14" s="19">
        <f>A!CU50</f>
        <v>2</v>
      </c>
      <c r="DO14" s="19">
        <f>A!CV51</f>
        <v>1.8476759555789186</v>
      </c>
      <c r="DP14" s="19">
        <f>A!CW52</f>
        <v>2.12</v>
      </c>
      <c r="DQ14" s="19">
        <f>A!CX53</f>
        <v>2.1800000000000002</v>
      </c>
      <c r="DR14" s="19">
        <f>A!CY54</f>
        <v>2.3264123832040307</v>
      </c>
      <c r="DS14" s="19">
        <f>A!CZ55</f>
        <v>2.2834708216928199</v>
      </c>
    </row>
    <row r="15" spans="1:150" x14ac:dyDescent="0.2">
      <c r="A15">
        <v>14</v>
      </c>
      <c r="B15" s="19">
        <f>A!B22</f>
        <v>0</v>
      </c>
      <c r="C15" s="19">
        <f>A!AN22</f>
        <v>0</v>
      </c>
      <c r="D15" s="19">
        <f>A!DJ22</f>
        <v>0</v>
      </c>
      <c r="E15" s="19">
        <f>A!C23</f>
        <v>4.6100000000000003</v>
      </c>
      <c r="F15" s="19">
        <f>A!AO23</f>
        <v>1.1200000000000001</v>
      </c>
      <c r="G15" s="19">
        <f>A!DK23</f>
        <v>2.5</v>
      </c>
      <c r="H15" s="19">
        <f>A!D24</f>
        <v>5.0599999999999996</v>
      </c>
      <c r="I15" s="22">
        <f>A!AP24</f>
        <v>1.06</v>
      </c>
      <c r="J15" s="19">
        <f>A!DL24</f>
        <v>2.4700000000000002</v>
      </c>
      <c r="K15" s="19">
        <f>A!E26</f>
        <v>0</v>
      </c>
      <c r="L15" s="19">
        <f>A!AQ25</f>
        <v>0.7</v>
      </c>
      <c r="M15" s="19">
        <f>A!DM26</f>
        <v>0</v>
      </c>
      <c r="N15" s="19">
        <f>A!F27</f>
        <v>5.26</v>
      </c>
      <c r="O15" s="19">
        <f>A!AR27</f>
        <v>0.63</v>
      </c>
      <c r="P15" s="19">
        <f>A!DN27</f>
        <v>2.62</v>
      </c>
      <c r="Q15" s="19">
        <f>A!G28</f>
        <v>5.42</v>
      </c>
      <c r="R15" s="19">
        <f>A!AS28</f>
        <v>0.46</v>
      </c>
      <c r="S15" s="19">
        <f>A!DO28</f>
        <v>2.6</v>
      </c>
      <c r="T15" s="19">
        <f>A!H30</f>
        <v>0</v>
      </c>
      <c r="U15" s="19">
        <f>A!AT29</f>
        <v>0.49</v>
      </c>
      <c r="V15" s="19">
        <f>A!DP30</f>
        <v>0</v>
      </c>
      <c r="W15" s="19">
        <f>A!I31</f>
        <v>4.78</v>
      </c>
      <c r="X15" s="19">
        <f>A!AU31</f>
        <v>0.25</v>
      </c>
      <c r="Y15" s="19">
        <f>A!DQ31</f>
        <v>2.74</v>
      </c>
      <c r="Z15" s="19">
        <f>A!J32</f>
        <v>5.09</v>
      </c>
      <c r="AA15" s="19">
        <f>A!AV32</f>
        <v>0.1</v>
      </c>
      <c r="AB15" s="19">
        <f>A!DR32</f>
        <v>2.5499999999999998</v>
      </c>
      <c r="AC15" s="19">
        <f>A!K34</f>
        <v>0</v>
      </c>
      <c r="AD15" s="19">
        <f>A!AW33</f>
        <v>-0.06</v>
      </c>
      <c r="AE15" s="19">
        <f>A!DS34</f>
        <v>0</v>
      </c>
      <c r="AF15" s="19">
        <f>A!M35</f>
        <v>3.55</v>
      </c>
      <c r="AG15" s="19">
        <f>A!AY35</f>
        <v>-0.1</v>
      </c>
      <c r="AH15" s="19">
        <f>A!DU35</f>
        <v>2.39</v>
      </c>
      <c r="AI15" s="19">
        <f>A!N36</f>
        <v>3.98</v>
      </c>
      <c r="AJ15" s="19">
        <f>A!AZ36</f>
        <v>0</v>
      </c>
      <c r="AK15" s="22">
        <f>A!DV36</f>
        <v>2.4700000000000002</v>
      </c>
      <c r="AL15" s="19">
        <f>A!O38</f>
        <v>0</v>
      </c>
      <c r="AM15" s="22">
        <f>A!BA37</f>
        <v>0.15</v>
      </c>
      <c r="AN15" s="19">
        <f>A!DW38</f>
        <v>0</v>
      </c>
      <c r="AO15" s="19">
        <f>A!P39</f>
        <v>4.47</v>
      </c>
      <c r="AP15" s="19">
        <f>A!BB39</f>
        <v>-0.03</v>
      </c>
      <c r="AQ15" s="19">
        <f>A!DX39</f>
        <v>2.57</v>
      </c>
      <c r="AR15" s="22">
        <f>A!Q40</f>
        <v>4.05</v>
      </c>
      <c r="AS15" s="19">
        <f>A!BC40</f>
        <v>0.39</v>
      </c>
      <c r="AT15" s="19">
        <f>A!DY40</f>
        <v>2.35</v>
      </c>
      <c r="AU15" s="19">
        <f>A!R42</f>
        <v>0</v>
      </c>
      <c r="AV15" s="19">
        <f>A!BD41</f>
        <v>0.43</v>
      </c>
      <c r="AW15" s="19">
        <f>A!DZ42</f>
        <v>0</v>
      </c>
      <c r="AX15" s="22">
        <f>A!S43</f>
        <v>4.8600000000000003</v>
      </c>
      <c r="AY15" s="19">
        <f>A!BE43</f>
        <v>0.33</v>
      </c>
      <c r="AZ15" s="19">
        <f>A!EA43</f>
        <v>2.44</v>
      </c>
      <c r="BA15" s="19">
        <f>A!T44</f>
        <v>4.8499999999999996</v>
      </c>
      <c r="BB15" s="19">
        <f>A!BF44</f>
        <v>0.21</v>
      </c>
      <c r="BC15" s="19">
        <f>A!EB44</f>
        <v>2.4500000000000002</v>
      </c>
      <c r="BD15" s="19">
        <f>A!U46</f>
        <v>0</v>
      </c>
      <c r="BE15" s="19">
        <f>A!BG45</f>
        <v>0.67</v>
      </c>
      <c r="BF15" s="19">
        <f>A!EC46</f>
        <v>0</v>
      </c>
      <c r="BG15" s="19">
        <f>A!V47</f>
        <v>3.1338759999999999</v>
      </c>
      <c r="BH15" s="19">
        <f>A!BH47</f>
        <v>0</v>
      </c>
      <c r="BI15" s="19">
        <f>A!ED47</f>
        <v>2.2030669999999999</v>
      </c>
      <c r="BJ15" s="19">
        <f>A!W48</f>
        <v>3.1451721164370201</v>
      </c>
      <c r="BK15" s="19">
        <f>A!BI48</f>
        <v>7.6658900000000003E-4</v>
      </c>
      <c r="BL15" s="19">
        <f>A!EE48</f>
        <v>2.41182544807933</v>
      </c>
      <c r="BM15" s="19">
        <f>A!X50</f>
        <v>0</v>
      </c>
      <c r="BN15" s="19">
        <f>A!BJ49</f>
        <v>0.19864832144348701</v>
      </c>
      <c r="BO15" s="19">
        <f>A!EF50</f>
        <v>0</v>
      </c>
      <c r="BP15" s="19">
        <f>A!Y51</f>
        <v>2.77</v>
      </c>
      <c r="BQ15" s="19">
        <f>A!BK51</f>
        <v>-0.02</v>
      </c>
      <c r="BR15" s="19">
        <f>A!EG51</f>
        <v>2.04</v>
      </c>
      <c r="BS15" s="19">
        <f>A!Z52</f>
        <v>2.5461999999999998</v>
      </c>
      <c r="BT15" s="19">
        <f>A!BL52</f>
        <v>-0.03</v>
      </c>
      <c r="BU15" s="19">
        <f>A!EH52</f>
        <v>1.86267595557923</v>
      </c>
      <c r="BV15" s="19">
        <f>A!AA53</f>
        <v>2.68</v>
      </c>
      <c r="BW15" s="19">
        <f>A!BM53</f>
        <v>-0.14302000000000001</v>
      </c>
      <c r="BX15" s="19">
        <f>A!EI53</f>
        <v>2.1800000000000002</v>
      </c>
      <c r="BY15" s="19">
        <f>A!AB54</f>
        <v>0</v>
      </c>
      <c r="BZ15" s="19">
        <f>A!BN54</f>
        <v>0</v>
      </c>
      <c r="CA15" s="19">
        <f>A!EJ54</f>
        <v>0</v>
      </c>
      <c r="CB15" s="19">
        <f>A!AC55</f>
        <v>2.3603999999999998</v>
      </c>
      <c r="CC15" s="19">
        <f>A!BO55</f>
        <v>-0.31198999999999999</v>
      </c>
      <c r="CD15" s="19">
        <f>A!EK55</f>
        <v>2.3271556652023055</v>
      </c>
      <c r="CE15" s="19">
        <f>A!AD56</f>
        <v>2.0116000000000001</v>
      </c>
      <c r="CF15" s="19">
        <f>A!BP56</f>
        <v>-0.24037</v>
      </c>
      <c r="CG15" s="19">
        <f>A!EL56</f>
        <v>2.2956766216598399</v>
      </c>
      <c r="CH15" s="19">
        <f>A!AE57</f>
        <v>2.02</v>
      </c>
      <c r="CI15" s="19">
        <f>A!BQ57</f>
        <v>-0.18</v>
      </c>
      <c r="CJ15" s="19">
        <f>A!EM57</f>
        <v>2.17</v>
      </c>
      <c r="CK15" s="19">
        <f>A!AF58</f>
        <v>0</v>
      </c>
      <c r="CL15" s="19">
        <f>A!BR58</f>
        <v>0</v>
      </c>
      <c r="CM15" s="19">
        <f>A!EN58</f>
        <v>0</v>
      </c>
      <c r="CN15" s="19">
        <f>A!AG59</f>
        <v>1.21</v>
      </c>
      <c r="CO15" s="19">
        <f>A!BS59</f>
        <v>-0.28000000000000003</v>
      </c>
      <c r="CP15" s="19">
        <f>A!EO59</f>
        <v>2.08</v>
      </c>
      <c r="CQ15" s="19">
        <f>A!AH60</f>
        <v>1.42</v>
      </c>
      <c r="CR15" s="19">
        <f>A!BT60</f>
        <v>-0.5</v>
      </c>
      <c r="CS15" s="19">
        <f>A!EP60</f>
        <v>2.16</v>
      </c>
      <c r="CT15" s="19">
        <f>A!BZ24</f>
        <v>2.4</v>
      </c>
      <c r="CU15" s="19">
        <f>A!CA26</f>
        <v>0</v>
      </c>
      <c r="CV15" s="19">
        <f>A!CB27</f>
        <v>2.62</v>
      </c>
      <c r="CW15" s="19">
        <f>A!CC28</f>
        <v>2.6</v>
      </c>
      <c r="CX15" s="19">
        <f>A!CD30</f>
        <v>0</v>
      </c>
      <c r="CY15" s="19">
        <f>A!CE31</f>
        <v>2.74</v>
      </c>
      <c r="CZ15" s="19">
        <f>A!CF32</f>
        <v>2.52</v>
      </c>
      <c r="DA15" s="19">
        <f>A!CG34</f>
        <v>0</v>
      </c>
      <c r="DB15" s="19">
        <f>A!CI35</f>
        <v>2.42</v>
      </c>
      <c r="DC15" s="19">
        <f>A!CJ36</f>
        <v>2.4900000000000002</v>
      </c>
      <c r="DD15" s="19">
        <f>A!CK38</f>
        <v>0</v>
      </c>
      <c r="DE15" s="19">
        <f>A!CL39</f>
        <v>2.58</v>
      </c>
      <c r="DF15" s="19">
        <f>A!CM40</f>
        <v>2.36</v>
      </c>
      <c r="DG15" s="19">
        <f>A!CN42</f>
        <v>0</v>
      </c>
      <c r="DH15" s="19">
        <f>A!CO43</f>
        <v>2.4700000000000002</v>
      </c>
      <c r="DI15" s="19">
        <f>A!CP44</f>
        <v>2.48</v>
      </c>
      <c r="DJ15" s="19">
        <f>A!CQ46</f>
        <v>0</v>
      </c>
      <c r="DK15" s="19">
        <f>A!CR47</f>
        <v>2.2154989999999999</v>
      </c>
      <c r="DL15" s="19">
        <f>A!CS48</f>
        <v>2.4289241499289198</v>
      </c>
      <c r="DM15" s="19">
        <f>A!CT50</f>
        <v>0</v>
      </c>
      <c r="DN15" s="19">
        <f>A!CU51</f>
        <v>2.02</v>
      </c>
      <c r="DO15" s="19">
        <f>A!CV52</f>
        <v>1.8626759555792793</v>
      </c>
      <c r="DP15" s="19">
        <f>A!CW53</f>
        <v>2.1800000000000002</v>
      </c>
      <c r="DQ15" s="19">
        <f>A!CX54</f>
        <v>0</v>
      </c>
      <c r="DR15" s="19">
        <f>A!CY55</f>
        <v>2.3271556652025946</v>
      </c>
      <c r="DS15" s="19">
        <f>A!CZ56</f>
        <v>2.2956766216598599</v>
      </c>
    </row>
    <row r="16" spans="1:150" x14ac:dyDescent="0.2">
      <c r="A16">
        <v>15</v>
      </c>
      <c r="B16" s="19">
        <f>A!B23</f>
        <v>0</v>
      </c>
      <c r="C16" s="19">
        <f>A!AN23</f>
        <v>0</v>
      </c>
      <c r="D16" s="19">
        <f>A!DJ23</f>
        <v>0</v>
      </c>
      <c r="E16" s="19">
        <f>A!C24</f>
        <v>4.72</v>
      </c>
      <c r="F16" s="19">
        <f>A!AO24</f>
        <v>1.06</v>
      </c>
      <c r="G16" s="19">
        <f>A!DK24</f>
        <v>2.54</v>
      </c>
      <c r="H16" s="19">
        <f>A!D25</f>
        <v>5.18</v>
      </c>
      <c r="I16" s="22">
        <f>A!AP25</f>
        <v>1.01</v>
      </c>
      <c r="J16" s="19">
        <f>A!DL25</f>
        <v>2.5299999999999998</v>
      </c>
      <c r="K16" s="19">
        <f>A!E27</f>
        <v>0</v>
      </c>
      <c r="L16" s="19">
        <f>A!AQ26</f>
        <v>0</v>
      </c>
      <c r="M16" s="19">
        <f>A!DM27</f>
        <v>0</v>
      </c>
      <c r="N16" s="19">
        <f>A!F28</f>
        <v>5.26</v>
      </c>
      <c r="O16" s="19">
        <f>A!AR28</f>
        <v>0.54</v>
      </c>
      <c r="P16" s="19">
        <f>A!DN28</f>
        <v>2.62</v>
      </c>
      <c r="Q16" s="19">
        <f>A!G29</f>
        <v>5.34</v>
      </c>
      <c r="R16" s="19">
        <f>A!AS29</f>
        <v>0.38</v>
      </c>
      <c r="S16" s="19">
        <f>A!DO29</f>
        <v>2.6</v>
      </c>
      <c r="T16" s="19">
        <f>A!H31</f>
        <v>0</v>
      </c>
      <c r="U16" s="19">
        <f>A!AT30</f>
        <v>0</v>
      </c>
      <c r="V16" s="19">
        <f>A!DP31</f>
        <v>0</v>
      </c>
      <c r="W16" s="19">
        <f>A!I32</f>
        <v>4.82</v>
      </c>
      <c r="X16" s="19">
        <f>A!AU32</f>
        <v>0.2</v>
      </c>
      <c r="Y16" s="19">
        <f>A!DQ32</f>
        <v>2.73</v>
      </c>
      <c r="Z16" s="19">
        <f>A!J33</f>
        <v>5.09</v>
      </c>
      <c r="AA16" s="19">
        <f>A!AV33</f>
        <v>7.0000000000000007E-2</v>
      </c>
      <c r="AB16" s="19">
        <f>A!DR33</f>
        <v>2.5299999999999998</v>
      </c>
      <c r="AC16" s="19">
        <f>A!K35</f>
        <v>0</v>
      </c>
      <c r="AD16" s="19">
        <f>A!AW34</f>
        <v>0</v>
      </c>
      <c r="AE16" s="19">
        <f>A!DS35</f>
        <v>0</v>
      </c>
      <c r="AF16" s="19">
        <f>A!M36</f>
        <v>3.73</v>
      </c>
      <c r="AG16" s="19">
        <f>A!AY36</f>
        <v>-0.03</v>
      </c>
      <c r="AH16" s="19">
        <f>A!DU36</f>
        <v>2.44</v>
      </c>
      <c r="AI16" s="19">
        <f>A!N37</f>
        <v>4.1399999999999997</v>
      </c>
      <c r="AJ16" s="19">
        <f>A!AZ37</f>
        <v>0</v>
      </c>
      <c r="AK16" s="22">
        <f>A!DV37</f>
        <v>2.5</v>
      </c>
      <c r="AL16" s="19">
        <f>A!O39</f>
        <v>0</v>
      </c>
      <c r="AM16" s="22">
        <f>A!BA38</f>
        <v>0</v>
      </c>
      <c r="AN16" s="19">
        <f>A!DW39</f>
        <v>0</v>
      </c>
      <c r="AO16" s="19">
        <f>A!P40</f>
        <v>4.5599999999999996</v>
      </c>
      <c r="AP16" s="19">
        <f>A!BB40</f>
        <v>-0.01</v>
      </c>
      <c r="AQ16" s="19">
        <f>A!DX40</f>
        <v>2.59</v>
      </c>
      <c r="AR16" s="22">
        <f>A!Q41</f>
        <v>4.1900000000000004</v>
      </c>
      <c r="AS16" s="19">
        <f>A!BC41</f>
        <v>0.45</v>
      </c>
      <c r="AT16" s="19">
        <f>A!DY41</f>
        <v>2.37</v>
      </c>
      <c r="AU16" s="19">
        <f>A!R43</f>
        <v>0</v>
      </c>
      <c r="AV16" s="19">
        <f>A!BD42</f>
        <v>0</v>
      </c>
      <c r="AW16" s="19">
        <f>A!DZ43</f>
        <v>0</v>
      </c>
      <c r="AX16" s="22">
        <f>A!S44</f>
        <v>4.88</v>
      </c>
      <c r="AY16" s="19">
        <f>A!BE44</f>
        <v>0.2</v>
      </c>
      <c r="AZ16" s="19">
        <f>A!EA44</f>
        <v>2.4900000000000002</v>
      </c>
      <c r="BA16" s="19">
        <f>A!T45</f>
        <v>4.79</v>
      </c>
      <c r="BB16" s="19">
        <f>A!BF45</f>
        <v>0.04</v>
      </c>
      <c r="BC16" s="19">
        <f>A!EB45</f>
        <v>2.48</v>
      </c>
      <c r="BD16" s="19">
        <f>A!U47</f>
        <v>0</v>
      </c>
      <c r="BE16" s="19">
        <f>A!BG46</f>
        <v>0</v>
      </c>
      <c r="BF16" s="19">
        <f>A!EC47</f>
        <v>0</v>
      </c>
      <c r="BG16" s="19">
        <f>A!V48</f>
        <v>3.2829060000000001</v>
      </c>
      <c r="BH16" s="19">
        <f>A!BH48</f>
        <v>0</v>
      </c>
      <c r="BI16" s="19">
        <f>A!ED48</f>
        <v>2.2343160000000002</v>
      </c>
      <c r="BJ16" s="19">
        <f>A!W49</f>
        <v>3.2022576917677301</v>
      </c>
      <c r="BK16" s="19">
        <f>A!BI49</f>
        <v>-2.6591965928673699E-2</v>
      </c>
      <c r="BL16" s="19">
        <f>A!EE49</f>
        <v>2.4105386991627702</v>
      </c>
      <c r="BM16" s="19">
        <f>A!X51</f>
        <v>0</v>
      </c>
      <c r="BN16" s="19">
        <f>A!BJ50</f>
        <v>0</v>
      </c>
      <c r="BO16" s="19">
        <f>A!EF51</f>
        <v>0</v>
      </c>
      <c r="BP16" s="19">
        <f>A!Y52</f>
        <v>2.81</v>
      </c>
      <c r="BQ16" s="19">
        <f>A!BK52</f>
        <v>-0.03</v>
      </c>
      <c r="BR16" s="19">
        <f>A!EG52</f>
        <v>2.0699999999999998</v>
      </c>
      <c r="BS16" s="19">
        <f>A!Z53</f>
        <v>2.6375000000000002</v>
      </c>
      <c r="BT16" s="19">
        <f>A!BL53</f>
        <v>-0.01</v>
      </c>
      <c r="BU16" s="19">
        <f>A!EH53</f>
        <v>1.8776759555790195</v>
      </c>
      <c r="BV16" s="19">
        <f>A!AA54</f>
        <v>0</v>
      </c>
      <c r="BW16" s="19">
        <f>A!BM54</f>
        <v>0</v>
      </c>
      <c r="BX16" s="19">
        <f>A!EI54</f>
        <v>0</v>
      </c>
      <c r="BY16" s="19">
        <f>A!AB55</f>
        <v>0</v>
      </c>
      <c r="BZ16" s="19">
        <f>A!BN55</f>
        <v>0</v>
      </c>
      <c r="CA16" s="19">
        <f>A!EJ55</f>
        <v>0</v>
      </c>
      <c r="CB16" s="19">
        <f>A!AC56</f>
        <v>2.4215</v>
      </c>
      <c r="CC16" s="19">
        <f>A!BO56</f>
        <v>-0.3</v>
      </c>
      <c r="CD16" s="19">
        <f>A!EK56</f>
        <v>2.3521712639445074</v>
      </c>
      <c r="CE16" s="19">
        <f>A!AD57</f>
        <v>2.1122999999999998</v>
      </c>
      <c r="CF16" s="19">
        <f>A!BP57</f>
        <v>-0.16869999999999999</v>
      </c>
      <c r="CG16" s="19">
        <f>A!EL57</f>
        <v>2.2993409712465098</v>
      </c>
      <c r="CH16" s="19">
        <f>A!AE58</f>
        <v>0</v>
      </c>
      <c r="CI16" s="19">
        <f>A!BQ58</f>
        <v>0</v>
      </c>
      <c r="CJ16" s="19">
        <f>A!EM58</f>
        <v>0</v>
      </c>
      <c r="CK16" s="19">
        <f>A!AF59</f>
        <v>0</v>
      </c>
      <c r="CL16" s="19">
        <f>A!BR59</f>
        <v>0</v>
      </c>
      <c r="CM16" s="19">
        <f>A!EN59</f>
        <v>0</v>
      </c>
      <c r="CN16" s="19">
        <f>A!AG60</f>
        <v>1.34</v>
      </c>
      <c r="CO16" s="19">
        <f>A!BS60</f>
        <v>-0.1</v>
      </c>
      <c r="CP16" s="19">
        <f>A!EO60</f>
        <v>2.09</v>
      </c>
      <c r="CQ16" s="19">
        <f>A!AH61</f>
        <v>1.59</v>
      </c>
      <c r="CR16" s="19">
        <f>A!BT61</f>
        <v>-0.3</v>
      </c>
      <c r="CS16" s="19">
        <f>A!EP61</f>
        <v>2.23</v>
      </c>
      <c r="CT16" s="19">
        <f>A!BZ25</f>
        <v>2.4900000000000002</v>
      </c>
      <c r="CU16" s="19">
        <f>A!CA27</f>
        <v>0</v>
      </c>
      <c r="CV16" s="19">
        <f>A!CB28</f>
        <v>2.62</v>
      </c>
      <c r="CW16" s="19">
        <f>A!CC29</f>
        <v>2.6</v>
      </c>
      <c r="CX16" s="19">
        <f>A!CD31</f>
        <v>0</v>
      </c>
      <c r="CY16" s="19">
        <f>A!CE32</f>
        <v>2.73</v>
      </c>
      <c r="CZ16" s="19">
        <f>A!CF33</f>
        <v>2.52</v>
      </c>
      <c r="DA16" s="19">
        <f>A!CG35</f>
        <v>0</v>
      </c>
      <c r="DB16" s="19">
        <f>A!CI36</f>
        <v>2.4700000000000002</v>
      </c>
      <c r="DC16" s="19">
        <f>A!CJ37</f>
        <v>2.5099999999999998</v>
      </c>
      <c r="DD16" s="19">
        <f>A!CK39</f>
        <v>0</v>
      </c>
      <c r="DE16" s="19">
        <f>A!CL40</f>
        <v>2.6</v>
      </c>
      <c r="DF16" s="19">
        <f>A!CM41</f>
        <v>2.38</v>
      </c>
      <c r="DG16" s="19">
        <f>A!CN43</f>
        <v>0</v>
      </c>
      <c r="DH16" s="19">
        <f>A!CO44</f>
        <v>2.5099999999999998</v>
      </c>
      <c r="DI16" s="19">
        <f>A!CP45</f>
        <v>2.5</v>
      </c>
      <c r="DJ16" s="19">
        <f>A!CQ47</f>
        <v>0</v>
      </c>
      <c r="DK16" s="19">
        <f>A!CR48</f>
        <v>2.2359089999999999</v>
      </c>
      <c r="DL16" s="19">
        <f>A!CS49</f>
        <v>2.4144299902981499</v>
      </c>
      <c r="DM16" s="19">
        <f>A!CT51</f>
        <v>0</v>
      </c>
      <c r="DN16" s="19">
        <f>A!CU52</f>
        <v>2.0499999999999998</v>
      </c>
      <c r="DO16" s="19">
        <f>A!CV53</f>
        <v>1.8776759555785252</v>
      </c>
      <c r="DP16" s="19">
        <f>A!CW54</f>
        <v>0</v>
      </c>
      <c r="DQ16" s="19">
        <f>A!CX55</f>
        <v>0</v>
      </c>
      <c r="DR16" s="19">
        <f>A!CY56</f>
        <v>2.3521712639441432</v>
      </c>
      <c r="DS16" s="19">
        <f>A!CZ57</f>
        <v>2.2993409712465298</v>
      </c>
    </row>
    <row r="17" spans="1:123" x14ac:dyDescent="0.2">
      <c r="A17">
        <v>16</v>
      </c>
      <c r="B17" s="19">
        <f>A!B24</f>
        <v>0</v>
      </c>
      <c r="C17" s="19">
        <f>A!AN24</f>
        <v>0</v>
      </c>
      <c r="D17" s="19">
        <f>A!DJ24</f>
        <v>0</v>
      </c>
      <c r="E17" s="19">
        <f>A!C25</f>
        <v>4.83</v>
      </c>
      <c r="F17" s="19">
        <f>A!AO25</f>
        <v>0.99</v>
      </c>
      <c r="G17" s="19">
        <f>A!DK25</f>
        <v>2.57</v>
      </c>
      <c r="H17" s="19">
        <f>A!D26</f>
        <v>0</v>
      </c>
      <c r="I17" s="22">
        <f>A!AP26</f>
        <v>0</v>
      </c>
      <c r="J17" s="19">
        <f>A!DL26</f>
        <v>0</v>
      </c>
      <c r="K17" s="19">
        <f>A!E28</f>
        <v>0</v>
      </c>
      <c r="L17" s="19">
        <f>A!AQ27</f>
        <v>0</v>
      </c>
      <c r="M17" s="19">
        <f>A!DM28</f>
        <v>0</v>
      </c>
      <c r="N17" s="19">
        <f>A!F29</f>
        <v>5.23</v>
      </c>
      <c r="O17" s="19">
        <f>A!AR29</f>
        <v>0.45</v>
      </c>
      <c r="P17" s="19">
        <f>A!DN29</f>
        <v>2.62</v>
      </c>
      <c r="Q17" s="19">
        <f>A!G30</f>
        <v>0</v>
      </c>
      <c r="R17" s="19">
        <f>A!AS30</f>
        <v>0</v>
      </c>
      <c r="S17" s="19">
        <f>A!DO30</f>
        <v>0</v>
      </c>
      <c r="T17" s="19">
        <f>A!H32</f>
        <v>0</v>
      </c>
      <c r="U17" s="19">
        <f>A!AT31</f>
        <v>0</v>
      </c>
      <c r="V17" s="19">
        <f>A!DP32</f>
        <v>0</v>
      </c>
      <c r="W17" s="19">
        <f>A!I33</f>
        <v>4.8499999999999996</v>
      </c>
      <c r="X17" s="19">
        <f>A!AU33</f>
        <v>0.16</v>
      </c>
      <c r="Y17" s="19">
        <f>A!DQ33</f>
        <v>2.68</v>
      </c>
      <c r="Z17" s="19">
        <f>A!J34</f>
        <v>0</v>
      </c>
      <c r="AA17" s="19">
        <f>A!AV34</f>
        <v>0</v>
      </c>
      <c r="AB17" s="19">
        <f>A!DR34</f>
        <v>0</v>
      </c>
      <c r="AC17" s="19">
        <f>A!K36</f>
        <v>0</v>
      </c>
      <c r="AD17" s="19">
        <f>A!AW35</f>
        <v>0</v>
      </c>
      <c r="AE17" s="19">
        <f>A!DS36</f>
        <v>0</v>
      </c>
      <c r="AF17" s="19">
        <f>A!M37</f>
        <v>3.88</v>
      </c>
      <c r="AG17" s="19">
        <f>A!AY37</f>
        <v>0</v>
      </c>
      <c r="AH17" s="19">
        <f>A!DU37</f>
        <v>2.48</v>
      </c>
      <c r="AI17" s="19">
        <f>A!N38</f>
        <v>0</v>
      </c>
      <c r="AJ17" s="19">
        <f>A!AZ38</f>
        <v>0</v>
      </c>
      <c r="AK17" s="22">
        <f>A!DV38</f>
        <v>0</v>
      </c>
      <c r="AL17" s="19">
        <f>A!O40</f>
        <v>0</v>
      </c>
      <c r="AM17" s="22">
        <f>A!BA39</f>
        <v>0</v>
      </c>
      <c r="AN17" s="19">
        <f>A!DW40</f>
        <v>0</v>
      </c>
      <c r="AO17" s="19">
        <f>A!P41</f>
        <v>4.62</v>
      </c>
      <c r="AP17" s="19">
        <f>A!BB41</f>
        <v>0</v>
      </c>
      <c r="AQ17" s="19">
        <f>A!DX41</f>
        <v>2.59</v>
      </c>
      <c r="AR17" s="22">
        <f>A!Q42</f>
        <v>0</v>
      </c>
      <c r="AS17" s="19">
        <f>A!BC42</f>
        <v>0</v>
      </c>
      <c r="AT17" s="19">
        <f>A!DY42</f>
        <v>0</v>
      </c>
      <c r="AU17" s="19">
        <f>A!R44</f>
        <v>0</v>
      </c>
      <c r="AV17" s="19">
        <f>A!BD43</f>
        <v>0</v>
      </c>
      <c r="AW17" s="19">
        <f>A!DZ44</f>
        <v>0</v>
      </c>
      <c r="AX17" s="22">
        <f>A!S45</f>
        <v>4.87</v>
      </c>
      <c r="AY17" s="19">
        <f>A!BE45</f>
        <v>0.03</v>
      </c>
      <c r="AZ17" s="19">
        <f>A!EA45</f>
        <v>2.52</v>
      </c>
      <c r="BA17" s="19">
        <f>A!T46</f>
        <v>0</v>
      </c>
      <c r="BB17" s="19">
        <f>A!BF46</f>
        <v>0</v>
      </c>
      <c r="BC17" s="19">
        <f>A!EB46</f>
        <v>0</v>
      </c>
      <c r="BD17" s="19">
        <f>A!U48</f>
        <v>0</v>
      </c>
      <c r="BE17" s="19">
        <f>A!BG47</f>
        <v>0</v>
      </c>
      <c r="BF17" s="19">
        <f>A!EC48</f>
        <v>0</v>
      </c>
      <c r="BG17" s="19">
        <f>A!V49</f>
        <v>3.443883</v>
      </c>
      <c r="BH17" s="19">
        <f>A!BH49</f>
        <v>0</v>
      </c>
      <c r="BI17" s="19">
        <f>A!ED49</f>
        <v>2.2533880000000002</v>
      </c>
      <c r="BJ17" s="19">
        <f>A!W50</f>
        <v>0</v>
      </c>
      <c r="BK17" s="19">
        <f>A!BI50</f>
        <v>0</v>
      </c>
      <c r="BL17" s="19">
        <f>A!EE50</f>
        <v>0</v>
      </c>
      <c r="BM17" s="19">
        <f>A!X52</f>
        <v>0</v>
      </c>
      <c r="BN17" s="19">
        <f>A!BJ51</f>
        <v>0</v>
      </c>
      <c r="BO17" s="19">
        <f>A!EF52</f>
        <v>0</v>
      </c>
      <c r="BP17" s="19">
        <f>A!Y53</f>
        <v>2.83</v>
      </c>
      <c r="BQ17" s="19">
        <f>A!BK53</f>
        <v>0</v>
      </c>
      <c r="BR17" s="19">
        <f>A!EG53</f>
        <v>2.1</v>
      </c>
      <c r="BS17" s="19">
        <f>A!Z54</f>
        <v>0</v>
      </c>
      <c r="BT17" s="19">
        <f>A!BL54</f>
        <v>0</v>
      </c>
      <c r="BU17" s="19">
        <f>A!EH54</f>
        <v>0</v>
      </c>
      <c r="BV17" s="19">
        <f>A!AA55</f>
        <v>0</v>
      </c>
      <c r="BW17" s="19">
        <f>A!BM55</f>
        <v>0</v>
      </c>
      <c r="BX17" s="19">
        <f>A!EI55</f>
        <v>0</v>
      </c>
      <c r="BY17" s="19">
        <f>A!AB56</f>
        <v>0</v>
      </c>
      <c r="BZ17" s="19">
        <f>A!BN56</f>
        <v>0</v>
      </c>
      <c r="CA17" s="19">
        <f>A!EJ56</f>
        <v>0</v>
      </c>
      <c r="CB17" s="19">
        <f>A!AC57</f>
        <v>2.4792999999999998</v>
      </c>
      <c r="CC17" s="19">
        <f>A!BO57</f>
        <v>-0.28999999999999998</v>
      </c>
      <c r="CD17" s="19">
        <f>A!EK57</f>
        <v>2.3571385919866894</v>
      </c>
      <c r="CE17" s="19">
        <f>A!AD58</f>
        <v>0</v>
      </c>
      <c r="CF17" s="19">
        <f>A!BP58</f>
        <v>0</v>
      </c>
      <c r="CG17" s="19">
        <f>A!EL58</f>
        <v>0</v>
      </c>
      <c r="CH17" s="19">
        <f>A!AE59</f>
        <v>0</v>
      </c>
      <c r="CI17" s="19">
        <f>A!BQ59</f>
        <v>0</v>
      </c>
      <c r="CJ17" s="19">
        <f>A!EM59</f>
        <v>0</v>
      </c>
      <c r="CK17" s="19">
        <f>A!AF60</f>
        <v>0</v>
      </c>
      <c r="CL17" s="19">
        <f>A!BR60</f>
        <v>0</v>
      </c>
      <c r="CM17" s="19">
        <f>A!EN60</f>
        <v>0</v>
      </c>
      <c r="CN17" s="19">
        <f>A!AG61</f>
        <v>1.51</v>
      </c>
      <c r="CO17" s="19">
        <f>A!BS61</f>
        <v>0.05</v>
      </c>
      <c r="CP17" s="19">
        <f>A!EO61</f>
        <v>2.12</v>
      </c>
      <c r="CQ17" s="19">
        <f>A!AH62</f>
        <v>0</v>
      </c>
      <c r="CR17" s="19">
        <f>A!BT62</f>
        <v>0</v>
      </c>
      <c r="CS17" s="19">
        <f>A!EP62</f>
        <v>0</v>
      </c>
      <c r="CT17" s="19">
        <f>A!BZ26</f>
        <v>0</v>
      </c>
      <c r="CU17" s="19">
        <f>A!CA28</f>
        <v>0</v>
      </c>
      <c r="CV17" s="19">
        <f>A!CB29</f>
        <v>2.62</v>
      </c>
      <c r="CW17" s="19">
        <f>A!CC30</f>
        <v>0</v>
      </c>
      <c r="CX17" s="19">
        <f>A!CD32</f>
        <v>0</v>
      </c>
      <c r="CY17" s="19">
        <f>A!CE33</f>
        <v>2.68</v>
      </c>
      <c r="CZ17" s="19">
        <f>A!CF34</f>
        <v>0</v>
      </c>
      <c r="DA17" s="19">
        <f>A!CG36</f>
        <v>0</v>
      </c>
      <c r="DB17" s="19">
        <f>A!CI37</f>
        <v>2.5</v>
      </c>
      <c r="DC17" s="19">
        <f>A!CJ38</f>
        <v>0</v>
      </c>
      <c r="DD17" s="19">
        <f>A!CK40</f>
        <v>0</v>
      </c>
      <c r="DE17" s="19">
        <f>A!CL41</f>
        <v>2.61</v>
      </c>
      <c r="DF17" s="19">
        <f>A!CM42</f>
        <v>0</v>
      </c>
      <c r="DG17" s="19">
        <f>A!CN44</f>
        <v>0</v>
      </c>
      <c r="DH17" s="19">
        <f>A!CO45</f>
        <v>2.5299999999999998</v>
      </c>
      <c r="DI17" s="19">
        <f>A!CP46</f>
        <v>0</v>
      </c>
      <c r="DJ17" s="19">
        <f>A!CQ48</f>
        <v>0</v>
      </c>
      <c r="DK17" s="19">
        <f>A!CR49</f>
        <v>2.246054</v>
      </c>
      <c r="DL17" s="19">
        <f>A!CS50</f>
        <v>0</v>
      </c>
      <c r="DM17" s="19">
        <f>A!CT52</f>
        <v>0</v>
      </c>
      <c r="DN17" s="19">
        <f>A!CU53</f>
        <v>2.0699999999999998</v>
      </c>
      <c r="DO17" s="19">
        <f>A!CV54</f>
        <v>0</v>
      </c>
      <c r="DP17" s="19">
        <f>A!CW55</f>
        <v>0</v>
      </c>
      <c r="DQ17" s="19">
        <f>A!CX56</f>
        <v>0</v>
      </c>
      <c r="DR17" s="19">
        <f>A!CY57</f>
        <v>2.357138591986307</v>
      </c>
      <c r="DS17" s="19">
        <f>A!CZ58</f>
        <v>0</v>
      </c>
    </row>
    <row r="18" spans="1:123" x14ac:dyDescent="0.2">
      <c r="I18" s="22"/>
      <c r="AK18" s="22"/>
      <c r="AM18" s="22"/>
      <c r="AR18" s="22"/>
      <c r="AX18" s="22"/>
    </row>
    <row r="19" spans="1:123" x14ac:dyDescent="0.2">
      <c r="I19" s="22"/>
      <c r="AK19" s="22"/>
      <c r="AM19" s="22"/>
      <c r="AR19" s="22"/>
      <c r="AX19" s="22"/>
    </row>
    <row r="20" spans="1:123" x14ac:dyDescent="0.2">
      <c r="I20" s="22"/>
      <c r="AK20" s="22"/>
      <c r="AM20" s="22"/>
      <c r="AR20" s="22"/>
      <c r="AX20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opLeftCell="A64" zoomScaleNormal="100" workbookViewId="0">
      <selection activeCell="F85" sqref="F85:F96"/>
    </sheetView>
  </sheetViews>
  <sheetFormatPr defaultRowHeight="12.75" x14ac:dyDescent="0.2"/>
  <cols>
    <col min="1" max="1" width="23.5703125" style="36" customWidth="1"/>
    <col min="2" max="2" width="20.7109375" customWidth="1"/>
    <col min="5" max="5" width="22.28515625" style="36" customWidth="1"/>
    <col min="6" max="6" width="20.7109375" customWidth="1"/>
    <col min="9" max="9" width="21.7109375" style="50" customWidth="1"/>
    <col min="10" max="10" width="20.7109375" customWidth="1"/>
    <col min="13" max="13" width="22.140625" style="36" customWidth="1"/>
    <col min="14" max="14" width="20.7109375" customWidth="1"/>
  </cols>
  <sheetData>
    <row r="1" spans="1:14" ht="15" x14ac:dyDescent="0.25">
      <c r="A1" s="46" t="s">
        <v>483</v>
      </c>
      <c r="B1" s="52" t="s">
        <v>484</v>
      </c>
      <c r="E1" s="46" t="s">
        <v>483</v>
      </c>
      <c r="F1" s="52" t="s">
        <v>485</v>
      </c>
      <c r="I1" s="51" t="s">
        <v>483</v>
      </c>
      <c r="J1" s="52" t="s">
        <v>486</v>
      </c>
      <c r="M1" s="46" t="s">
        <v>483</v>
      </c>
      <c r="N1" s="52" t="s">
        <v>487</v>
      </c>
    </row>
    <row r="2" spans="1:14" x14ac:dyDescent="0.2">
      <c r="A2" s="36" t="s">
        <v>488</v>
      </c>
      <c r="B2" t="s">
        <v>159</v>
      </c>
      <c r="E2" s="36" t="s">
        <v>488</v>
      </c>
      <c r="F2" t="s">
        <v>489</v>
      </c>
      <c r="I2" s="50" t="s">
        <v>488</v>
      </c>
      <c r="J2" t="s">
        <v>158</v>
      </c>
      <c r="M2" s="36" t="s">
        <v>488</v>
      </c>
      <c r="N2" t="s">
        <v>157</v>
      </c>
    </row>
    <row r="3" spans="1:14" x14ac:dyDescent="0.2">
      <c r="A3" s="36" t="s">
        <v>490</v>
      </c>
      <c r="B3" t="s">
        <v>491</v>
      </c>
      <c r="E3" s="36" t="s">
        <v>490</v>
      </c>
      <c r="F3" t="s">
        <v>491</v>
      </c>
      <c r="I3" s="50" t="s">
        <v>490</v>
      </c>
      <c r="J3" t="s">
        <v>492</v>
      </c>
      <c r="M3" s="36" t="s">
        <v>490</v>
      </c>
      <c r="N3" t="s">
        <v>493</v>
      </c>
    </row>
    <row r="4" spans="1:14" x14ac:dyDescent="0.2">
      <c r="A4" s="36" t="s">
        <v>494</v>
      </c>
      <c r="B4" t="s">
        <v>495</v>
      </c>
      <c r="E4" s="36" t="s">
        <v>494</v>
      </c>
      <c r="F4" t="s">
        <v>495</v>
      </c>
      <c r="I4" s="50" t="s">
        <v>494</v>
      </c>
      <c r="J4" t="s">
        <v>496</v>
      </c>
      <c r="M4" s="36" t="s">
        <v>494</v>
      </c>
      <c r="N4" t="s">
        <v>495</v>
      </c>
    </row>
    <row r="5" spans="1:14" x14ac:dyDescent="0.2">
      <c r="A5" s="36" t="s">
        <v>497</v>
      </c>
      <c r="B5" t="s">
        <v>498</v>
      </c>
      <c r="E5" s="36" t="s">
        <v>497</v>
      </c>
      <c r="F5" t="s">
        <v>499</v>
      </c>
      <c r="I5" s="50" t="s">
        <v>497</v>
      </c>
      <c r="J5" t="s">
        <v>500</v>
      </c>
      <c r="M5" s="36" t="s">
        <v>497</v>
      </c>
      <c r="N5" t="s">
        <v>501</v>
      </c>
    </row>
    <row r="6" spans="1:14" x14ac:dyDescent="0.2">
      <c r="A6" s="36" t="s">
        <v>502</v>
      </c>
      <c r="B6" t="s">
        <v>503</v>
      </c>
      <c r="E6" s="36" t="s">
        <v>502</v>
      </c>
      <c r="F6" t="s">
        <v>503</v>
      </c>
      <c r="I6" s="50" t="s">
        <v>502</v>
      </c>
      <c r="J6" t="s">
        <v>503</v>
      </c>
      <c r="M6" s="36" t="s">
        <v>502</v>
      </c>
      <c r="N6" t="s">
        <v>503</v>
      </c>
    </row>
    <row r="7" spans="1:14" x14ac:dyDescent="0.2">
      <c r="A7" s="36" t="s">
        <v>504</v>
      </c>
      <c r="B7" t="s">
        <v>505</v>
      </c>
      <c r="E7" s="36" t="s">
        <v>504</v>
      </c>
      <c r="F7" t="s">
        <v>505</v>
      </c>
      <c r="I7" s="50" t="s">
        <v>504</v>
      </c>
      <c r="J7" t="s">
        <v>505</v>
      </c>
      <c r="M7" s="36" t="s">
        <v>504</v>
      </c>
      <c r="N7" t="s">
        <v>505</v>
      </c>
    </row>
    <row r="8" spans="1:14" ht="15" x14ac:dyDescent="0.25">
      <c r="A8" s="49" t="e">
        <f ca="1">[1]!FAMEData("FAMEDATE", B4, B5, 0, B6, "Down", "Heading", "Normal")</f>
        <v>#NAME?</v>
      </c>
      <c r="B8" s="40" t="e">
        <f ca="1">[1]!FAMEData("$eval_opt("""&amp;B2&amp;""","""&amp;B7&amp;""")",B4, B5, 0, B6, "Down", "Heading", "Normal")</f>
        <v>#NAME?</v>
      </c>
      <c r="E8" s="49" t="e">
        <f ca="1">[1]!FAMEData("FAMEDATE", F4, F5, 0, F6, "Down", "Heading", "Normal")</f>
        <v>#NAME?</v>
      </c>
      <c r="F8" s="40" t="e">
        <f ca="1">[1]!FAMEData("$eval_opt("""&amp;F2&amp;""","""&amp;F7&amp;""")",F4, F5, 0, F6, "Down", "Heading", "Normal")</f>
        <v>#NAME?</v>
      </c>
      <c r="I8" s="43" t="e">
        <f ca="1">[1]!FAMEData("FAMEDATE", J4, J5, 0, J6, "Down", "Heading", "Normal")</f>
        <v>#NAME?</v>
      </c>
      <c r="J8" s="40" t="e">
        <f ca="1">[1]!FAMEData("$eval_opt("""&amp;J2&amp;""","""&amp;J7&amp;""")",J4, J5, 0, J6, "Down", "Heading", "Normal")</f>
        <v>#NAME?</v>
      </c>
      <c r="M8" s="49" t="e">
        <f ca="1">[1]!FAMEData("FAMEDATE", N4, N5, 0, N6, "Down", "Heading", "Normal")</f>
        <v>#NAME?</v>
      </c>
      <c r="N8" s="40" t="e">
        <f ca="1">[1]!FAMEData("$eval_opt("""&amp;N2&amp;""","""&amp;N7&amp;""")",N4, N5, 0, N6, "Down", "Heading", "Normal")</f>
        <v>#NAME?</v>
      </c>
    </row>
    <row r="9" spans="1:14" x14ac:dyDescent="0.2">
      <c r="A9" s="47">
        <v>34789</v>
      </c>
      <c r="B9" s="44">
        <v>2.6716593277477099</v>
      </c>
      <c r="C9" s="44"/>
      <c r="D9" s="44"/>
      <c r="E9" s="47">
        <v>34789</v>
      </c>
      <c r="F9" s="44">
        <v>1.4344398065328201</v>
      </c>
      <c r="G9" s="44"/>
      <c r="H9" s="44"/>
      <c r="I9" s="45">
        <v>34424</v>
      </c>
      <c r="J9" s="44">
        <v>-1.9382999999999999</v>
      </c>
      <c r="K9" s="44"/>
      <c r="L9" s="44"/>
      <c r="M9" s="47">
        <v>34789</v>
      </c>
      <c r="N9" s="44">
        <v>4.75</v>
      </c>
    </row>
    <row r="10" spans="1:14" x14ac:dyDescent="0.2">
      <c r="A10" s="47">
        <v>34880</v>
      </c>
      <c r="B10" s="44">
        <v>2.6533526647989101</v>
      </c>
      <c r="C10" s="44"/>
      <c r="D10" s="44"/>
      <c r="E10" s="47">
        <v>34880</v>
      </c>
      <c r="F10" s="44">
        <v>1.4045005368215699</v>
      </c>
      <c r="G10" s="44"/>
      <c r="H10" s="44"/>
      <c r="I10" s="45">
        <v>34515</v>
      </c>
      <c r="J10" s="44">
        <v>-1.6635</v>
      </c>
      <c r="K10" s="44"/>
      <c r="L10" s="44"/>
      <c r="M10" s="47">
        <v>34880</v>
      </c>
      <c r="N10" s="44">
        <v>4.75</v>
      </c>
    </row>
    <row r="11" spans="1:14" x14ac:dyDescent="0.2">
      <c r="A11" s="47">
        <v>34972</v>
      </c>
      <c r="B11" s="44">
        <v>2.3137055067058401</v>
      </c>
      <c r="C11" s="44"/>
      <c r="D11" s="44"/>
      <c r="E11" s="47">
        <v>34972</v>
      </c>
      <c r="F11" s="44">
        <v>1.49470783764869</v>
      </c>
      <c r="G11" s="44"/>
      <c r="H11" s="44"/>
      <c r="I11" s="45">
        <v>34607</v>
      </c>
      <c r="J11" s="44">
        <v>-1.502</v>
      </c>
      <c r="K11" s="44"/>
      <c r="L11" s="44"/>
      <c r="M11" s="47">
        <v>34972</v>
      </c>
      <c r="N11" s="44">
        <v>4.75</v>
      </c>
    </row>
    <row r="12" spans="1:14" x14ac:dyDescent="0.2">
      <c r="A12" s="47">
        <v>35064</v>
      </c>
      <c r="B12" s="44">
        <v>2.1598272138228798</v>
      </c>
      <c r="C12" s="44"/>
      <c r="D12" s="44"/>
      <c r="E12" s="47">
        <v>35064</v>
      </c>
      <c r="F12" s="44">
        <v>1.25133294161173</v>
      </c>
      <c r="G12" s="44"/>
      <c r="H12" s="44"/>
      <c r="I12" s="45">
        <v>34699</v>
      </c>
      <c r="J12" s="44">
        <v>-1.4630000000000001</v>
      </c>
      <c r="K12" s="44"/>
      <c r="L12" s="44"/>
      <c r="M12" s="47">
        <v>35064</v>
      </c>
      <c r="N12" s="44">
        <v>4.75</v>
      </c>
    </row>
    <row r="13" spans="1:14" x14ac:dyDescent="0.2">
      <c r="A13" s="47">
        <v>35155</v>
      </c>
      <c r="B13" s="44">
        <v>0.85561497326203095</v>
      </c>
      <c r="C13" s="44"/>
      <c r="D13" s="44"/>
      <c r="E13" s="47">
        <v>35155</v>
      </c>
      <c r="F13" s="44">
        <v>1.1354605528157899</v>
      </c>
      <c r="G13" s="44"/>
      <c r="H13" s="44"/>
      <c r="I13" s="45">
        <v>34789</v>
      </c>
      <c r="J13" s="44">
        <v>-1.4244000000000001</v>
      </c>
      <c r="K13" s="44"/>
      <c r="L13" s="44"/>
      <c r="M13" s="47">
        <v>35155</v>
      </c>
      <c r="N13" s="44">
        <v>4.6875</v>
      </c>
    </row>
    <row r="14" spans="1:14" x14ac:dyDescent="0.2">
      <c r="A14" s="47">
        <v>35246</v>
      </c>
      <c r="B14" s="44">
        <v>0.99079295294528502</v>
      </c>
      <c r="C14" s="44"/>
      <c r="D14" s="44"/>
      <c r="E14" s="47">
        <v>35246</v>
      </c>
      <c r="F14" s="44">
        <v>1.0069144338807201</v>
      </c>
      <c r="G14" s="44"/>
      <c r="H14" s="44"/>
      <c r="I14" s="45">
        <v>34880</v>
      </c>
      <c r="J14" s="44">
        <v>-1.3861000000000001</v>
      </c>
      <c r="K14" s="44"/>
      <c r="L14" s="44"/>
      <c r="M14" s="47">
        <v>35246</v>
      </c>
      <c r="N14" s="44">
        <v>4.5</v>
      </c>
    </row>
    <row r="15" spans="1:14" x14ac:dyDescent="0.2">
      <c r="A15" s="47">
        <v>35338</v>
      </c>
      <c r="B15" s="44">
        <v>1.37760022041604</v>
      </c>
      <c r="C15" s="44"/>
      <c r="D15" s="44"/>
      <c r="E15" s="47">
        <v>35338</v>
      </c>
      <c r="F15" s="44">
        <v>1.09455630608795</v>
      </c>
      <c r="G15" s="44"/>
      <c r="H15" s="44"/>
      <c r="I15" s="45">
        <v>34972</v>
      </c>
      <c r="J15" s="44">
        <v>-1.2535000000000001</v>
      </c>
      <c r="K15" s="44"/>
      <c r="L15" s="44"/>
      <c r="M15" s="47">
        <v>35338</v>
      </c>
      <c r="N15" s="44">
        <v>4.5</v>
      </c>
    </row>
    <row r="16" spans="1:14" x14ac:dyDescent="0.2">
      <c r="A16" s="47">
        <v>35430</v>
      </c>
      <c r="B16" s="44">
        <v>1.7621564482029699</v>
      </c>
      <c r="C16" s="44"/>
      <c r="D16" s="44"/>
      <c r="E16" s="47">
        <v>35430</v>
      </c>
      <c r="F16" s="44">
        <v>1.2337187808967101</v>
      </c>
      <c r="G16" s="44"/>
      <c r="H16" s="44"/>
      <c r="I16" s="45">
        <v>35064</v>
      </c>
      <c r="J16" s="44">
        <v>-1.0206</v>
      </c>
      <c r="K16" s="44"/>
      <c r="L16" s="44"/>
      <c r="M16" s="47">
        <v>35430</v>
      </c>
      <c r="N16" s="44">
        <v>4.2096999999999998</v>
      </c>
    </row>
    <row r="17" spans="1:14" x14ac:dyDescent="0.2">
      <c r="A17" s="47">
        <v>35520</v>
      </c>
      <c r="B17" s="44">
        <v>3.14634146341464</v>
      </c>
      <c r="C17" s="44"/>
      <c r="D17" s="44"/>
      <c r="E17" s="47">
        <v>35520</v>
      </c>
      <c r="F17" s="44">
        <v>1.70075349838537</v>
      </c>
      <c r="G17" s="44"/>
      <c r="H17" s="44"/>
      <c r="I17" s="45">
        <v>35155</v>
      </c>
      <c r="J17" s="44">
        <v>-0.78879999999999995</v>
      </c>
      <c r="K17" s="44"/>
      <c r="L17" s="44"/>
      <c r="M17" s="47">
        <v>35520</v>
      </c>
      <c r="N17" s="44">
        <v>3.3167</v>
      </c>
    </row>
    <row r="18" spans="1:14" x14ac:dyDescent="0.2">
      <c r="A18" s="47">
        <v>35611</v>
      </c>
      <c r="B18" s="44">
        <v>2.6992639327024301</v>
      </c>
      <c r="C18" s="44"/>
      <c r="D18" s="44"/>
      <c r="E18" s="47">
        <v>35611</v>
      </c>
      <c r="F18" s="44">
        <v>1.9317160826594699</v>
      </c>
      <c r="G18" s="44"/>
      <c r="H18" s="44"/>
      <c r="I18" s="45">
        <v>35246</v>
      </c>
      <c r="J18" s="44">
        <v>-0.55840000000000001</v>
      </c>
      <c r="K18" s="44"/>
      <c r="L18" s="44"/>
      <c r="M18" s="47">
        <v>35611</v>
      </c>
      <c r="N18" s="44">
        <v>3.25</v>
      </c>
    </row>
    <row r="19" spans="1:14" x14ac:dyDescent="0.2">
      <c r="A19" s="47">
        <v>35703</v>
      </c>
      <c r="B19" s="44">
        <v>2.2641036093950899</v>
      </c>
      <c r="C19" s="44"/>
      <c r="D19" s="44"/>
      <c r="E19" s="47">
        <v>35703</v>
      </c>
      <c r="F19" s="44">
        <v>1.97359306897986</v>
      </c>
      <c r="G19" s="44"/>
      <c r="H19" s="44"/>
      <c r="I19" s="45">
        <v>35338</v>
      </c>
      <c r="J19" s="44">
        <v>-0.1588</v>
      </c>
      <c r="K19" s="44"/>
      <c r="L19" s="44"/>
      <c r="M19" s="47">
        <v>35703</v>
      </c>
      <c r="N19" s="44">
        <v>3.4582999999999999</v>
      </c>
    </row>
    <row r="20" spans="1:14" x14ac:dyDescent="0.2">
      <c r="A20" s="47">
        <v>35795</v>
      </c>
      <c r="B20" s="44">
        <v>2.2157125494717902</v>
      </c>
      <c r="C20" s="44"/>
      <c r="D20" s="44"/>
      <c r="E20" s="47">
        <v>35795</v>
      </c>
      <c r="F20" s="44">
        <v>2.0339702760084899</v>
      </c>
      <c r="G20" s="44"/>
      <c r="H20" s="44"/>
      <c r="I20" s="45">
        <v>35430</v>
      </c>
      <c r="J20" s="44">
        <v>0.4173</v>
      </c>
      <c r="K20" s="44"/>
      <c r="L20" s="44"/>
      <c r="M20" s="47">
        <v>35795</v>
      </c>
      <c r="N20" s="44">
        <v>3.5</v>
      </c>
    </row>
    <row r="21" spans="1:14" x14ac:dyDescent="0.2">
      <c r="A21" s="47">
        <v>35885</v>
      </c>
      <c r="B21" s="44">
        <v>2.1240502945500501</v>
      </c>
      <c r="C21" s="44"/>
      <c r="D21" s="44"/>
      <c r="E21" s="47">
        <v>35885</v>
      </c>
      <c r="F21" s="44">
        <v>2.2787891617273499</v>
      </c>
      <c r="G21" s="44"/>
      <c r="H21" s="44"/>
      <c r="I21" s="45">
        <v>35520</v>
      </c>
      <c r="J21" s="44">
        <v>0.98709999999999998</v>
      </c>
      <c r="K21" s="44"/>
      <c r="L21" s="44"/>
      <c r="M21" s="47">
        <v>35885</v>
      </c>
      <c r="N21" s="44">
        <v>3.5356999999999998</v>
      </c>
    </row>
    <row r="22" spans="1:14" x14ac:dyDescent="0.2">
      <c r="A22" s="47">
        <v>35976</v>
      </c>
      <c r="B22" s="44">
        <v>2.2525520390715301</v>
      </c>
      <c r="C22" s="44"/>
      <c r="D22" s="44"/>
      <c r="E22" s="47">
        <v>35976</v>
      </c>
      <c r="F22" s="44">
        <v>2.4617515582698402</v>
      </c>
      <c r="G22" s="44"/>
      <c r="H22" s="44"/>
      <c r="I22" s="45">
        <v>35611</v>
      </c>
      <c r="J22" s="44">
        <v>1.5538000000000001</v>
      </c>
      <c r="K22" s="44"/>
      <c r="L22" s="44"/>
      <c r="M22" s="47">
        <v>35976</v>
      </c>
      <c r="N22" s="44">
        <v>3.9788000000000001</v>
      </c>
    </row>
    <row r="23" spans="1:14" x14ac:dyDescent="0.2">
      <c r="A23" s="47">
        <v>36068</v>
      </c>
      <c r="B23" s="44">
        <v>2.3509449776660101</v>
      </c>
      <c r="C23" s="44"/>
      <c r="D23" s="44"/>
      <c r="E23" s="47">
        <v>36068</v>
      </c>
      <c r="F23" s="44">
        <v>2.51747813273975</v>
      </c>
      <c r="G23" s="44"/>
      <c r="H23" s="44"/>
      <c r="I23" s="45">
        <v>35703</v>
      </c>
      <c r="J23" s="44">
        <v>1.9628000000000001</v>
      </c>
      <c r="K23" s="44"/>
      <c r="L23" s="44"/>
      <c r="M23" s="47">
        <v>36068</v>
      </c>
      <c r="N23" s="44">
        <v>6.3182</v>
      </c>
    </row>
    <row r="24" spans="1:14" x14ac:dyDescent="0.2">
      <c r="A24" s="47">
        <v>36160</v>
      </c>
      <c r="B24" s="44">
        <v>2.3373983739837501</v>
      </c>
      <c r="C24" s="44"/>
      <c r="D24" s="44"/>
      <c r="E24" s="47">
        <v>36160</v>
      </c>
      <c r="F24" s="44">
        <v>2.70818594198676</v>
      </c>
      <c r="G24" s="44"/>
      <c r="H24" s="44"/>
      <c r="I24" s="45">
        <v>35795</v>
      </c>
      <c r="J24" s="44">
        <v>2.1999</v>
      </c>
      <c r="K24" s="44"/>
      <c r="L24" s="44"/>
      <c r="M24" s="47">
        <v>36160</v>
      </c>
      <c r="N24" s="44">
        <v>8</v>
      </c>
    </row>
    <row r="25" spans="1:14" x14ac:dyDescent="0.2">
      <c r="A25" s="47">
        <v>36250</v>
      </c>
      <c r="B25" s="44">
        <v>2.2490008355732698</v>
      </c>
      <c r="C25" s="44"/>
      <c r="D25" s="44"/>
      <c r="E25" s="47">
        <v>36250</v>
      </c>
      <c r="F25" s="44">
        <v>2.6750695932031601</v>
      </c>
      <c r="G25" s="44"/>
      <c r="H25" s="44"/>
      <c r="I25" s="45">
        <v>35885</v>
      </c>
      <c r="J25" s="44">
        <v>2.4344000000000001</v>
      </c>
      <c r="K25" s="44"/>
      <c r="L25" s="44"/>
      <c r="M25" s="47">
        <v>36250</v>
      </c>
      <c r="N25" s="44">
        <v>7.4762000000000004</v>
      </c>
    </row>
    <row r="26" spans="1:14" x14ac:dyDescent="0.2">
      <c r="A26" s="47">
        <v>36341</v>
      </c>
      <c r="B26" s="44">
        <v>2.4362401994652898</v>
      </c>
      <c r="C26" s="44"/>
      <c r="D26" s="44"/>
      <c r="E26" s="47">
        <v>36341</v>
      </c>
      <c r="F26" s="44">
        <v>2.6463479578878299</v>
      </c>
      <c r="G26" s="44"/>
      <c r="H26" s="44"/>
      <c r="I26" s="45">
        <v>35976</v>
      </c>
      <c r="J26" s="44">
        <v>2.6676000000000002</v>
      </c>
      <c r="K26" s="44"/>
      <c r="L26" s="44"/>
      <c r="M26" s="47">
        <v>36341</v>
      </c>
      <c r="N26" s="44">
        <v>6.5339</v>
      </c>
    </row>
    <row r="27" spans="1:14" x14ac:dyDescent="0.2">
      <c r="A27" s="47">
        <v>36433</v>
      </c>
      <c r="B27" s="44">
        <v>1.9643873648048</v>
      </c>
      <c r="C27" s="44"/>
      <c r="D27" s="44"/>
      <c r="E27" s="47">
        <v>36433</v>
      </c>
      <c r="F27" s="44">
        <v>1.9531090723751401</v>
      </c>
      <c r="G27" s="44"/>
      <c r="H27" s="44"/>
      <c r="I27" s="45">
        <v>36068</v>
      </c>
      <c r="J27" s="44">
        <v>2.6802000000000001</v>
      </c>
      <c r="K27" s="44"/>
      <c r="L27" s="44"/>
      <c r="M27" s="47">
        <v>36433</v>
      </c>
      <c r="N27" s="44">
        <v>5.9545000000000003</v>
      </c>
    </row>
    <row r="28" spans="1:14" x14ac:dyDescent="0.2">
      <c r="A28" s="47">
        <v>36525</v>
      </c>
      <c r="B28" s="44">
        <v>2.6812313803376502</v>
      </c>
      <c r="C28" s="44"/>
      <c r="D28" s="44"/>
      <c r="E28" s="47">
        <v>36525</v>
      </c>
      <c r="F28" s="44">
        <v>1.9550441151146201</v>
      </c>
      <c r="G28" s="44"/>
      <c r="H28" s="44"/>
      <c r="I28" s="45">
        <v>36160</v>
      </c>
      <c r="J28" s="44">
        <v>2.4563000000000001</v>
      </c>
      <c r="K28" s="44"/>
      <c r="L28" s="44"/>
      <c r="M28" s="47">
        <v>36525</v>
      </c>
      <c r="N28" s="44">
        <v>5.5</v>
      </c>
    </row>
    <row r="29" spans="1:14" x14ac:dyDescent="0.2">
      <c r="A29" s="47">
        <v>36616</v>
      </c>
      <c r="B29" s="44">
        <v>2.8552581054870401</v>
      </c>
      <c r="C29" s="44"/>
      <c r="D29" s="44"/>
      <c r="E29" s="47">
        <v>36616</v>
      </c>
      <c r="F29" s="44">
        <v>1.9331169747424799</v>
      </c>
      <c r="G29" s="44"/>
      <c r="H29" s="44"/>
      <c r="I29" s="45">
        <v>36250</v>
      </c>
      <c r="J29" s="44">
        <v>2.2347000000000001</v>
      </c>
      <c r="K29" s="44"/>
      <c r="L29" s="44"/>
      <c r="M29" s="47">
        <v>36616</v>
      </c>
      <c r="N29" s="44">
        <v>5.5</v>
      </c>
    </row>
    <row r="30" spans="1:14" x14ac:dyDescent="0.2">
      <c r="A30" s="47">
        <v>36707</v>
      </c>
      <c r="B30" s="44">
        <v>2.9325513196480899</v>
      </c>
      <c r="C30" s="44"/>
      <c r="D30" s="44"/>
      <c r="E30" s="47">
        <v>36707</v>
      </c>
      <c r="F30" s="44">
        <v>2.0193957776270199</v>
      </c>
      <c r="G30" s="44"/>
      <c r="H30" s="44"/>
      <c r="I30" s="45">
        <v>36341</v>
      </c>
      <c r="J30" s="44">
        <v>2.0143</v>
      </c>
      <c r="K30" s="44"/>
      <c r="L30" s="44"/>
      <c r="M30" s="47">
        <v>36707</v>
      </c>
      <c r="N30" s="44">
        <v>5.819</v>
      </c>
    </row>
    <row r="31" spans="1:14" x14ac:dyDescent="0.2">
      <c r="A31" s="47">
        <v>36799</v>
      </c>
      <c r="B31" s="44">
        <v>3.4603330068560201</v>
      </c>
      <c r="C31" s="44"/>
      <c r="D31" s="44"/>
      <c r="E31" s="47">
        <v>36799</v>
      </c>
      <c r="F31" s="44">
        <v>2.5915853463445799</v>
      </c>
      <c r="G31" s="44"/>
      <c r="H31" s="44"/>
      <c r="I31" s="45">
        <v>36433</v>
      </c>
      <c r="J31" s="44">
        <v>1.9087000000000001</v>
      </c>
      <c r="K31" s="44"/>
      <c r="L31" s="44"/>
      <c r="M31" s="47">
        <v>36799</v>
      </c>
      <c r="N31" s="44">
        <v>6.5614999999999997</v>
      </c>
    </row>
    <row r="32" spans="1:14" x14ac:dyDescent="0.2">
      <c r="A32" s="47">
        <v>36891</v>
      </c>
      <c r="B32" s="44">
        <v>3.0947775628626499</v>
      </c>
      <c r="C32" s="44"/>
      <c r="D32" s="44"/>
      <c r="E32" s="47">
        <v>36891</v>
      </c>
      <c r="F32" s="44">
        <v>2.5921767727448799</v>
      </c>
      <c r="G32" s="44"/>
      <c r="H32" s="44"/>
      <c r="I32" s="45">
        <v>36525</v>
      </c>
      <c r="J32" s="44">
        <v>1.927</v>
      </c>
      <c r="K32" s="44"/>
      <c r="L32" s="44"/>
      <c r="M32" s="47">
        <v>36891</v>
      </c>
      <c r="N32" s="44">
        <v>7</v>
      </c>
    </row>
    <row r="33" spans="1:14" x14ac:dyDescent="0.2">
      <c r="A33" s="47">
        <v>36981</v>
      </c>
      <c r="B33" s="44">
        <v>3.57337723874525</v>
      </c>
      <c r="C33" s="44"/>
      <c r="D33" s="44"/>
      <c r="E33" s="47">
        <v>36981</v>
      </c>
      <c r="F33" s="44">
        <v>2.7804144913779401</v>
      </c>
      <c r="G33" s="44"/>
      <c r="H33" s="44"/>
      <c r="I33" s="45">
        <v>36616</v>
      </c>
      <c r="J33" s="44">
        <v>1.95</v>
      </c>
      <c r="K33" s="44"/>
      <c r="L33" s="44"/>
      <c r="M33" s="47">
        <v>36981</v>
      </c>
      <c r="N33" s="44">
        <v>7</v>
      </c>
    </row>
    <row r="34" spans="1:14" x14ac:dyDescent="0.2">
      <c r="A34" s="47">
        <v>37072</v>
      </c>
      <c r="B34" s="44">
        <v>3.9572649572649601</v>
      </c>
      <c r="C34" s="44"/>
      <c r="D34" s="44"/>
      <c r="E34" s="47">
        <v>37072</v>
      </c>
      <c r="F34" s="44">
        <v>2.4967726792630001</v>
      </c>
      <c r="G34" s="44"/>
      <c r="H34" s="44"/>
      <c r="I34" s="45">
        <v>36707</v>
      </c>
      <c r="J34" s="44">
        <v>1.96</v>
      </c>
      <c r="K34" s="44"/>
      <c r="L34" s="44"/>
      <c r="M34" s="47">
        <v>37072</v>
      </c>
      <c r="N34" s="44">
        <v>7</v>
      </c>
    </row>
    <row r="35" spans="1:14" x14ac:dyDescent="0.2">
      <c r="A35" s="47">
        <v>37164</v>
      </c>
      <c r="B35" s="44">
        <v>2.5560194257476399</v>
      </c>
      <c r="C35" s="44"/>
      <c r="D35" s="44"/>
      <c r="E35" s="47">
        <v>37164</v>
      </c>
      <c r="F35" s="44">
        <v>2.41111804147824</v>
      </c>
      <c r="G35" s="44"/>
      <c r="H35" s="44"/>
      <c r="I35" s="45">
        <v>36799</v>
      </c>
      <c r="J35" s="44">
        <v>1.83</v>
      </c>
      <c r="K35" s="44"/>
      <c r="L35" s="44"/>
      <c r="M35" s="47">
        <v>37164</v>
      </c>
      <c r="N35" s="44">
        <v>7</v>
      </c>
    </row>
    <row r="36" spans="1:14" x14ac:dyDescent="0.2">
      <c r="A36" s="47">
        <v>37256</v>
      </c>
      <c r="B36" s="44">
        <v>2.0009380863039499</v>
      </c>
      <c r="C36" s="44"/>
      <c r="D36" s="44"/>
      <c r="E36" s="47">
        <v>37256</v>
      </c>
      <c r="F36" s="44">
        <v>2.5499234926107599</v>
      </c>
      <c r="G36" s="44"/>
      <c r="H36" s="44"/>
      <c r="I36" s="45">
        <v>36891</v>
      </c>
      <c r="J36" s="44">
        <v>1.54</v>
      </c>
      <c r="K36" s="44"/>
      <c r="L36" s="44"/>
      <c r="M36" s="47">
        <v>37256</v>
      </c>
      <c r="N36" s="44">
        <v>6.9141000000000004</v>
      </c>
    </row>
    <row r="37" spans="1:14" x14ac:dyDescent="0.2">
      <c r="A37" s="47">
        <v>37346</v>
      </c>
      <c r="B37" s="44">
        <v>1.0471349353049899</v>
      </c>
      <c r="C37" s="44"/>
      <c r="D37" s="44"/>
      <c r="E37" s="47">
        <v>37346</v>
      </c>
      <c r="F37" s="44">
        <v>2.3521376072651798</v>
      </c>
      <c r="G37" s="44"/>
      <c r="H37" s="44"/>
      <c r="I37" s="45">
        <v>36981</v>
      </c>
      <c r="J37" s="44">
        <v>1.26</v>
      </c>
      <c r="K37" s="44"/>
      <c r="L37" s="44"/>
      <c r="M37" s="47">
        <v>37346</v>
      </c>
      <c r="N37" s="44">
        <v>6.5</v>
      </c>
    </row>
    <row r="38" spans="1:14" x14ac:dyDescent="0.2">
      <c r="A38" s="47">
        <v>37437</v>
      </c>
      <c r="B38" s="44">
        <v>0.42569906912586197</v>
      </c>
      <c r="C38" s="44"/>
      <c r="D38" s="44"/>
      <c r="E38" s="47">
        <v>37437</v>
      </c>
      <c r="F38" s="44">
        <v>2.5008348838318799</v>
      </c>
      <c r="G38" s="44"/>
      <c r="H38" s="44"/>
      <c r="I38" s="45">
        <v>37072</v>
      </c>
      <c r="J38" s="44">
        <v>0.9</v>
      </c>
      <c r="K38" s="44"/>
      <c r="L38" s="44"/>
      <c r="M38" s="47">
        <v>37437</v>
      </c>
      <c r="N38" s="44">
        <v>6.5</v>
      </c>
    </row>
    <row r="39" spans="1:14" x14ac:dyDescent="0.2">
      <c r="A39" s="47">
        <v>37529</v>
      </c>
      <c r="B39" s="44">
        <v>1.44646598912612</v>
      </c>
      <c r="C39" s="44"/>
      <c r="D39" s="44"/>
      <c r="E39" s="47">
        <v>37529</v>
      </c>
      <c r="F39" s="44">
        <v>2.3857558858796102</v>
      </c>
      <c r="G39" s="44"/>
      <c r="H39" s="44"/>
      <c r="I39" s="45">
        <v>37164</v>
      </c>
      <c r="J39" s="44">
        <v>0.7</v>
      </c>
      <c r="K39" s="44"/>
      <c r="L39" s="44"/>
      <c r="M39" s="47">
        <v>37529</v>
      </c>
      <c r="N39" s="44">
        <v>6.9772999999999996</v>
      </c>
    </row>
    <row r="40" spans="1:14" x14ac:dyDescent="0.2">
      <c r="A40" s="47">
        <v>37621</v>
      </c>
      <c r="B40" s="44">
        <v>2.23851084767275</v>
      </c>
      <c r="C40" s="44"/>
      <c r="D40" s="44"/>
      <c r="E40" s="47">
        <v>37621</v>
      </c>
      <c r="F40" s="44">
        <v>1.9916706802277899</v>
      </c>
      <c r="G40" s="44"/>
      <c r="H40" s="44"/>
      <c r="I40" s="45">
        <v>37256</v>
      </c>
      <c r="J40" s="44">
        <v>0.5</v>
      </c>
      <c r="K40" s="44"/>
      <c r="L40" s="44"/>
      <c r="M40" s="47">
        <v>37621</v>
      </c>
      <c r="N40" s="44">
        <v>6.9062999999999999</v>
      </c>
    </row>
    <row r="41" spans="1:14" x14ac:dyDescent="0.2">
      <c r="A41" s="47">
        <v>37711</v>
      </c>
      <c r="B41" s="44">
        <v>4.5430016554928603</v>
      </c>
      <c r="C41" s="44"/>
      <c r="D41" s="44"/>
      <c r="E41" s="47">
        <v>37711</v>
      </c>
      <c r="F41" s="44">
        <v>1.7924111548692101</v>
      </c>
      <c r="G41" s="44"/>
      <c r="H41" s="44"/>
      <c r="I41" s="45">
        <v>37346</v>
      </c>
      <c r="J41" s="44">
        <v>0.2</v>
      </c>
      <c r="K41" s="44"/>
      <c r="L41" s="44"/>
      <c r="M41" s="47">
        <v>37711</v>
      </c>
      <c r="N41" s="44">
        <v>5.9762000000000004</v>
      </c>
    </row>
    <row r="42" spans="1:14" x14ac:dyDescent="0.2">
      <c r="A42" s="47">
        <v>37802</v>
      </c>
      <c r="B42" s="44">
        <v>2.2440941300610402</v>
      </c>
      <c r="C42" s="44"/>
      <c r="D42" s="44"/>
      <c r="E42" s="47">
        <v>37802</v>
      </c>
      <c r="F42" s="44">
        <v>1.2790199765419801</v>
      </c>
      <c r="G42" s="44"/>
      <c r="H42" s="44"/>
      <c r="I42" s="45">
        <v>37437</v>
      </c>
      <c r="J42" s="44">
        <v>-0.3</v>
      </c>
      <c r="K42" s="44"/>
      <c r="L42" s="44"/>
      <c r="M42" s="47">
        <v>37802</v>
      </c>
      <c r="N42" s="44">
        <v>5.0964999999999998</v>
      </c>
    </row>
    <row r="43" spans="1:14" x14ac:dyDescent="0.2">
      <c r="A43" s="47">
        <v>37894</v>
      </c>
      <c r="B43" s="44">
        <v>1.9108280254777099</v>
      </c>
      <c r="C43" s="44"/>
      <c r="D43" s="44"/>
      <c r="E43" s="47">
        <v>37894</v>
      </c>
      <c r="F43" s="44">
        <v>0.81606855719451599</v>
      </c>
      <c r="G43" s="44"/>
      <c r="H43" s="44"/>
      <c r="I43" s="45">
        <v>37529</v>
      </c>
      <c r="J43" s="44">
        <v>-0.8</v>
      </c>
      <c r="K43" s="44"/>
      <c r="L43" s="44"/>
      <c r="M43" s="47">
        <v>37894</v>
      </c>
      <c r="N43" s="44">
        <v>3.4015</v>
      </c>
    </row>
    <row r="44" spans="1:14" x14ac:dyDescent="0.2">
      <c r="A44" s="47">
        <v>37986</v>
      </c>
      <c r="B44" s="44">
        <v>1.22878192269289</v>
      </c>
      <c r="C44" s="44"/>
      <c r="D44" s="44"/>
      <c r="E44" s="47">
        <v>37986</v>
      </c>
      <c r="F44" s="44">
        <v>0.55555555555555403</v>
      </c>
      <c r="G44" s="44"/>
      <c r="H44" s="44"/>
      <c r="I44" s="45">
        <v>37621</v>
      </c>
      <c r="J44" s="44">
        <v>-1.4</v>
      </c>
      <c r="K44" s="44"/>
      <c r="L44" s="44"/>
      <c r="M44" s="47">
        <v>37986</v>
      </c>
      <c r="N44" s="44">
        <v>2.4758</v>
      </c>
    </row>
    <row r="45" spans="1:14" x14ac:dyDescent="0.2">
      <c r="A45" s="36">
        <v>38077</v>
      </c>
      <c r="B45">
        <v>-1.3998250218722601</v>
      </c>
      <c r="E45" s="36">
        <v>38077</v>
      </c>
      <c r="F45">
        <v>9.2336103416434903E-2</v>
      </c>
      <c r="I45" s="45">
        <v>37711</v>
      </c>
      <c r="J45" s="44">
        <v>-2</v>
      </c>
      <c r="M45" s="36">
        <v>38077</v>
      </c>
      <c r="N45">
        <v>2.0194999999999999</v>
      </c>
    </row>
    <row r="46" spans="1:14" x14ac:dyDescent="0.2">
      <c r="A46" s="36">
        <v>38168</v>
      </c>
      <c r="B46">
        <v>0.86032028469751298</v>
      </c>
      <c r="E46" s="36">
        <v>38168</v>
      </c>
      <c r="F46">
        <v>0.21415441176471101</v>
      </c>
      <c r="I46" s="45">
        <v>37802</v>
      </c>
      <c r="J46" s="44">
        <v>-2.1</v>
      </c>
      <c r="M46" s="36">
        <v>38168</v>
      </c>
      <c r="N46">
        <v>1.75</v>
      </c>
    </row>
    <row r="47" spans="1:14" x14ac:dyDescent="0.2">
      <c r="A47" s="36">
        <v>38260</v>
      </c>
      <c r="B47">
        <v>1.19017857142858</v>
      </c>
      <c r="E47" s="36">
        <v>38260</v>
      </c>
      <c r="F47">
        <v>0.276581817511312</v>
      </c>
      <c r="I47" s="45">
        <v>37894</v>
      </c>
      <c r="J47" s="44">
        <v>-2</v>
      </c>
      <c r="M47" s="36">
        <v>38260</v>
      </c>
      <c r="N47">
        <v>1.75</v>
      </c>
    </row>
    <row r="48" spans="1:14" x14ac:dyDescent="0.2">
      <c r="A48" s="36">
        <v>38352</v>
      </c>
      <c r="B48">
        <v>1.2440795144535299</v>
      </c>
      <c r="E48" s="36">
        <v>38352</v>
      </c>
      <c r="F48">
        <v>0.85911602209944904</v>
      </c>
      <c r="I48" s="45">
        <v>37986</v>
      </c>
      <c r="J48" s="44">
        <v>-1.8</v>
      </c>
      <c r="M48" s="36">
        <v>38352</v>
      </c>
      <c r="N48">
        <v>1.75</v>
      </c>
    </row>
    <row r="49" spans="1:14" x14ac:dyDescent="0.2">
      <c r="A49" s="36">
        <v>38442</v>
      </c>
      <c r="B49">
        <v>1.00532386867791</v>
      </c>
      <c r="E49" s="36">
        <v>38442</v>
      </c>
      <c r="F49">
        <v>0.73800738007379096</v>
      </c>
      <c r="I49" s="50">
        <v>38077</v>
      </c>
      <c r="J49">
        <v>-1.4</v>
      </c>
      <c r="M49" s="36">
        <v>38442</v>
      </c>
      <c r="N49">
        <v>1.75</v>
      </c>
    </row>
    <row r="50" spans="1:14" x14ac:dyDescent="0.2">
      <c r="A50" s="36">
        <v>38533</v>
      </c>
      <c r="B50">
        <v>1.5286635440648499</v>
      </c>
      <c r="E50" s="36">
        <v>38533</v>
      </c>
      <c r="F50">
        <v>1.00886887456091</v>
      </c>
      <c r="I50" s="50">
        <v>38168</v>
      </c>
      <c r="J50">
        <v>-1.2</v>
      </c>
      <c r="M50" s="36">
        <v>38533</v>
      </c>
      <c r="N50">
        <v>1.75</v>
      </c>
    </row>
    <row r="51" spans="1:14" x14ac:dyDescent="0.2">
      <c r="A51" s="36">
        <v>38625</v>
      </c>
      <c r="B51">
        <v>1.76471107267961</v>
      </c>
      <c r="E51" s="36">
        <v>38625</v>
      </c>
      <c r="F51">
        <v>1.22555554534003</v>
      </c>
      <c r="I51" s="50">
        <v>38260</v>
      </c>
      <c r="J51">
        <v>-0.9</v>
      </c>
      <c r="M51" s="36">
        <v>38625</v>
      </c>
      <c r="N51">
        <v>2</v>
      </c>
    </row>
    <row r="52" spans="1:14" x14ac:dyDescent="0.2">
      <c r="A52" s="36">
        <v>38717</v>
      </c>
      <c r="B52">
        <v>1.7852597579278899</v>
      </c>
      <c r="E52" s="36">
        <v>38717</v>
      </c>
      <c r="F52">
        <v>1.0654323354605499</v>
      </c>
      <c r="I52" s="50">
        <v>38352</v>
      </c>
      <c r="J52">
        <v>-0.7</v>
      </c>
      <c r="M52" s="36">
        <v>38717</v>
      </c>
      <c r="N52">
        <v>2.1602000000000001</v>
      </c>
    </row>
    <row r="53" spans="1:14" x14ac:dyDescent="0.2">
      <c r="A53" s="36">
        <v>38807</v>
      </c>
      <c r="B53">
        <v>2.2260680119121901</v>
      </c>
      <c r="E53" s="36">
        <v>38807</v>
      </c>
      <c r="F53">
        <v>0.91575091575091305</v>
      </c>
      <c r="I53" s="50">
        <v>38442</v>
      </c>
      <c r="J53">
        <v>-0.4</v>
      </c>
      <c r="M53" s="36">
        <v>38807</v>
      </c>
      <c r="N53">
        <v>2.2923</v>
      </c>
    </row>
    <row r="54" spans="1:14" x14ac:dyDescent="0.2">
      <c r="A54" s="36">
        <v>38898</v>
      </c>
      <c r="B54">
        <v>2.37445699391834</v>
      </c>
      <c r="E54" s="36">
        <v>38898</v>
      </c>
      <c r="F54">
        <v>0.78722998556290902</v>
      </c>
      <c r="I54" s="50">
        <v>38533</v>
      </c>
      <c r="J54">
        <v>-0.1</v>
      </c>
      <c r="M54" s="36">
        <v>38898</v>
      </c>
      <c r="N54">
        <v>2.5905</v>
      </c>
    </row>
    <row r="55" spans="1:14" x14ac:dyDescent="0.2">
      <c r="A55" s="36">
        <v>38990</v>
      </c>
      <c r="B55">
        <v>2.2257289760953198</v>
      </c>
      <c r="E55" s="36">
        <v>38990</v>
      </c>
      <c r="F55">
        <v>0.51498637602180897</v>
      </c>
      <c r="I55" s="50">
        <v>38625</v>
      </c>
      <c r="J55">
        <v>0.2</v>
      </c>
      <c r="M55" s="36">
        <v>38990</v>
      </c>
      <c r="N55">
        <v>2.8731</v>
      </c>
    </row>
    <row r="56" spans="1:14" x14ac:dyDescent="0.2">
      <c r="A56" s="36">
        <v>39082</v>
      </c>
      <c r="B56">
        <v>2.5007114092802301</v>
      </c>
      <c r="E56" s="36">
        <v>39082</v>
      </c>
      <c r="F56">
        <v>0.84281842818427799</v>
      </c>
      <c r="I56" s="50">
        <v>38717</v>
      </c>
      <c r="J56">
        <v>0.5</v>
      </c>
      <c r="M56" s="36">
        <v>39082</v>
      </c>
      <c r="N56">
        <v>3.1983999999999999</v>
      </c>
    </row>
    <row r="57" spans="1:14" x14ac:dyDescent="0.2">
      <c r="A57" s="36">
        <v>39172</v>
      </c>
      <c r="B57">
        <v>1.0312201912913399</v>
      </c>
      <c r="E57" s="36">
        <v>39172</v>
      </c>
      <c r="F57">
        <v>1.20961887477313</v>
      </c>
      <c r="I57" s="50">
        <v>38807</v>
      </c>
      <c r="J57">
        <v>0.65</v>
      </c>
      <c r="M57" s="36">
        <v>39172</v>
      </c>
      <c r="N57">
        <v>3.7265999999999999</v>
      </c>
    </row>
    <row r="58" spans="1:14" x14ac:dyDescent="0.2">
      <c r="A58" s="36">
        <v>39263</v>
      </c>
      <c r="B58">
        <v>0.33946347797306797</v>
      </c>
      <c r="E58" s="36">
        <v>39263</v>
      </c>
      <c r="F58">
        <v>1.35135135135136</v>
      </c>
      <c r="I58" s="50">
        <v>38898</v>
      </c>
      <c r="J58">
        <v>1.05</v>
      </c>
      <c r="M58" s="36">
        <v>39263</v>
      </c>
      <c r="N58">
        <v>4.1017000000000001</v>
      </c>
    </row>
    <row r="59" spans="1:14" x14ac:dyDescent="0.2">
      <c r="A59" s="36">
        <v>39355</v>
      </c>
      <c r="B59">
        <v>0.16963528413909101</v>
      </c>
      <c r="E59" s="36">
        <v>39355</v>
      </c>
      <c r="F59">
        <v>1.59577832596891</v>
      </c>
      <c r="I59" s="50">
        <v>38990</v>
      </c>
      <c r="J59">
        <v>1.45</v>
      </c>
      <c r="M59" s="36">
        <v>39355</v>
      </c>
      <c r="N59">
        <v>4.6307999999999998</v>
      </c>
    </row>
    <row r="60" spans="1:14" x14ac:dyDescent="0.2">
      <c r="A60" s="36">
        <v>39447</v>
      </c>
      <c r="B60">
        <v>1.3738043359384799</v>
      </c>
      <c r="E60" s="36">
        <v>39447</v>
      </c>
      <c r="F60">
        <v>1.5828652817715401</v>
      </c>
      <c r="I60" s="50">
        <v>39082</v>
      </c>
      <c r="J60">
        <v>2.1</v>
      </c>
      <c r="M60" s="36">
        <v>39447</v>
      </c>
      <c r="N60">
        <v>5.0396999999999998</v>
      </c>
    </row>
    <row r="61" spans="1:14" x14ac:dyDescent="0.2">
      <c r="A61" s="36">
        <v>39538</v>
      </c>
      <c r="B61">
        <v>3.54351135948014</v>
      </c>
      <c r="E61" s="36">
        <v>39538</v>
      </c>
      <c r="F61">
        <v>2.0926541920328599</v>
      </c>
      <c r="I61" s="50">
        <v>39172</v>
      </c>
      <c r="J61">
        <v>2.7</v>
      </c>
      <c r="M61" s="36">
        <v>39538</v>
      </c>
      <c r="N61">
        <v>5.25</v>
      </c>
    </row>
    <row r="62" spans="1:14" x14ac:dyDescent="0.2">
      <c r="A62" s="36">
        <v>39629</v>
      </c>
      <c r="B62">
        <v>3.2139927093112601</v>
      </c>
      <c r="E62" s="36">
        <v>39629</v>
      </c>
      <c r="F62">
        <v>2.37066666666668</v>
      </c>
      <c r="I62" s="50">
        <v>39263</v>
      </c>
      <c r="J62">
        <v>3.1</v>
      </c>
      <c r="M62" s="36">
        <v>39629</v>
      </c>
      <c r="N62">
        <v>5.4443999999999999</v>
      </c>
    </row>
    <row r="63" spans="1:14" x14ac:dyDescent="0.2">
      <c r="A63" s="36">
        <v>39721</v>
      </c>
      <c r="B63">
        <v>4.71380186282813</v>
      </c>
      <c r="E63" s="36">
        <v>39721</v>
      </c>
      <c r="F63">
        <v>2.9350813373297799</v>
      </c>
      <c r="I63" s="50">
        <v>39355</v>
      </c>
      <c r="J63">
        <v>3.25</v>
      </c>
      <c r="M63" s="36">
        <v>39721</v>
      </c>
      <c r="N63">
        <v>5.75</v>
      </c>
    </row>
    <row r="64" spans="1:14" x14ac:dyDescent="0.2">
      <c r="A64" s="36">
        <v>39813</v>
      </c>
      <c r="B64">
        <v>3.59585062240664</v>
      </c>
      <c r="E64" s="36">
        <v>39813</v>
      </c>
      <c r="F64">
        <v>2.88095238095238</v>
      </c>
      <c r="I64" s="50">
        <v>39447</v>
      </c>
      <c r="J64">
        <v>3.3</v>
      </c>
      <c r="M64" s="36">
        <v>39813</v>
      </c>
      <c r="N64">
        <v>4.8094999999999999</v>
      </c>
    </row>
    <row r="65" spans="1:14" x14ac:dyDescent="0.2">
      <c r="A65" s="36">
        <v>39903</v>
      </c>
      <c r="B65">
        <v>2.4373013069586702</v>
      </c>
      <c r="E65" s="36">
        <v>39903</v>
      </c>
      <c r="F65">
        <v>2.8392774025837202</v>
      </c>
      <c r="I65" s="50">
        <v>39538</v>
      </c>
      <c r="J65">
        <v>3.09</v>
      </c>
      <c r="M65" s="36">
        <v>39903</v>
      </c>
      <c r="N65">
        <v>2.6587000000000001</v>
      </c>
    </row>
    <row r="66" spans="1:14" x14ac:dyDescent="0.2">
      <c r="A66" s="36">
        <v>39994</v>
      </c>
      <c r="B66">
        <v>3.1141849608985499</v>
      </c>
      <c r="E66" s="36">
        <v>39994</v>
      </c>
      <c r="F66">
        <v>2.9519451463237298</v>
      </c>
      <c r="I66" s="50">
        <v>39629</v>
      </c>
      <c r="J66">
        <v>2.69</v>
      </c>
      <c r="M66" s="36">
        <v>39994</v>
      </c>
      <c r="N66">
        <v>1.6483000000000001</v>
      </c>
    </row>
    <row r="67" spans="1:14" x14ac:dyDescent="0.2">
      <c r="A67" s="36">
        <v>40086</v>
      </c>
      <c r="B67">
        <v>1.7517472998725101</v>
      </c>
      <c r="E67" s="36">
        <v>40086</v>
      </c>
      <c r="F67">
        <v>2.41964982618039</v>
      </c>
      <c r="I67" s="50">
        <v>39721</v>
      </c>
      <c r="J67">
        <v>2.0499999999999998</v>
      </c>
      <c r="M67" s="36">
        <v>40086</v>
      </c>
      <c r="N67">
        <v>1.25</v>
      </c>
    </row>
    <row r="68" spans="1:14" x14ac:dyDescent="0.2">
      <c r="A68" s="36">
        <v>40178</v>
      </c>
      <c r="B68">
        <v>1.3887887551101701</v>
      </c>
      <c r="E68" s="36">
        <v>40178</v>
      </c>
      <c r="F68">
        <v>2.2854220416512998</v>
      </c>
      <c r="I68" s="50">
        <v>39813</v>
      </c>
      <c r="J68">
        <v>0.28000000000000003</v>
      </c>
      <c r="M68" s="36">
        <v>40178</v>
      </c>
      <c r="N68">
        <v>1.4570000000000001</v>
      </c>
    </row>
    <row r="69" spans="1:14" x14ac:dyDescent="0.2">
      <c r="A69" s="36">
        <v>40268</v>
      </c>
      <c r="B69">
        <v>2.9403902699812998</v>
      </c>
      <c r="E69" s="36">
        <v>40268</v>
      </c>
      <c r="F69">
        <v>1.9641332194705301</v>
      </c>
      <c r="I69" s="50">
        <v>39903</v>
      </c>
      <c r="J69">
        <v>-0.52</v>
      </c>
      <c r="M69" s="36">
        <v>40268</v>
      </c>
      <c r="N69">
        <v>1.75</v>
      </c>
    </row>
    <row r="70" spans="1:14" x14ac:dyDescent="0.2">
      <c r="A70" s="36">
        <v>40359</v>
      </c>
      <c r="B70">
        <v>2.59602649006623</v>
      </c>
      <c r="E70" s="36">
        <v>40359</v>
      </c>
      <c r="F70">
        <v>1.4900196795051901</v>
      </c>
      <c r="I70" s="50">
        <v>39994</v>
      </c>
      <c r="J70">
        <v>-0.91</v>
      </c>
      <c r="M70" s="36">
        <v>40359</v>
      </c>
      <c r="N70">
        <v>1.9068000000000001</v>
      </c>
    </row>
    <row r="71" spans="1:14" x14ac:dyDescent="0.2">
      <c r="A71" s="36">
        <v>40451</v>
      </c>
      <c r="B71">
        <v>1.85430463576159</v>
      </c>
      <c r="E71" s="36">
        <v>40451</v>
      </c>
      <c r="F71">
        <v>1.1811023622047001</v>
      </c>
      <c r="I71" s="50">
        <v>40086</v>
      </c>
      <c r="J71">
        <v>-1.1000000000000001</v>
      </c>
      <c r="M71" s="36">
        <v>40451</v>
      </c>
      <c r="N71">
        <v>2</v>
      </c>
    </row>
    <row r="72" spans="1:14" x14ac:dyDescent="0.2">
      <c r="A72" s="36">
        <v>40543</v>
      </c>
      <c r="B72">
        <v>2.2122728469844599</v>
      </c>
      <c r="E72" s="36">
        <v>40543</v>
      </c>
      <c r="F72">
        <v>1.0055865921787801</v>
      </c>
      <c r="I72" s="50">
        <v>40178</v>
      </c>
      <c r="J72">
        <v>-1.05</v>
      </c>
      <c r="M72" s="36">
        <v>40543</v>
      </c>
      <c r="N72">
        <v>2</v>
      </c>
    </row>
    <row r="73" spans="1:14" x14ac:dyDescent="0.2">
      <c r="A73" s="36">
        <v>40633</v>
      </c>
      <c r="B73">
        <v>1.4022331861854</v>
      </c>
      <c r="E73" s="36">
        <v>40633</v>
      </c>
      <c r="F73">
        <v>0.75376884422111401</v>
      </c>
      <c r="I73" s="50">
        <v>40268</v>
      </c>
      <c r="J73">
        <v>-0.97</v>
      </c>
      <c r="M73" s="36">
        <v>40633</v>
      </c>
      <c r="N73">
        <v>2</v>
      </c>
    </row>
    <row r="74" spans="1:14" x14ac:dyDescent="0.2">
      <c r="A74" s="36">
        <v>40724</v>
      </c>
      <c r="B74">
        <v>1.4200877872450299</v>
      </c>
      <c r="E74" s="36">
        <v>40724</v>
      </c>
      <c r="F74">
        <v>0.99722991689752405</v>
      </c>
      <c r="I74" s="50">
        <v>40359</v>
      </c>
      <c r="J74">
        <v>-0.95</v>
      </c>
      <c r="M74" s="36">
        <v>40724</v>
      </c>
      <c r="N74">
        <v>2.1356000000000002</v>
      </c>
    </row>
    <row r="75" spans="1:14" x14ac:dyDescent="0.2">
      <c r="A75" s="36">
        <v>40816</v>
      </c>
      <c r="B75">
        <v>1.4824447334200499</v>
      </c>
      <c r="E75" s="36">
        <v>40816</v>
      </c>
      <c r="F75">
        <v>1.0561423012785101</v>
      </c>
      <c r="I75" s="50">
        <v>40451</v>
      </c>
      <c r="J75">
        <v>-0.77</v>
      </c>
      <c r="M75" s="36">
        <v>40816</v>
      </c>
      <c r="N75">
        <v>2.25</v>
      </c>
    </row>
    <row r="76" spans="1:14" x14ac:dyDescent="0.2">
      <c r="A76" s="36">
        <v>40908</v>
      </c>
      <c r="B76">
        <v>0.90182942540582001</v>
      </c>
      <c r="E76" s="36">
        <v>40908</v>
      </c>
      <c r="F76">
        <v>1.0785398230088299</v>
      </c>
      <c r="I76" s="50">
        <v>40543</v>
      </c>
      <c r="J76">
        <v>-0.6</v>
      </c>
      <c r="M76" s="36">
        <v>40908</v>
      </c>
      <c r="N76">
        <v>2.1640999999999999</v>
      </c>
    </row>
    <row r="77" spans="1:14" x14ac:dyDescent="0.2">
      <c r="A77" s="36">
        <v>40999</v>
      </c>
      <c r="B77">
        <v>0.81946222791295897</v>
      </c>
      <c r="E77" s="36">
        <v>40999</v>
      </c>
      <c r="F77">
        <v>1.38542532557495</v>
      </c>
      <c r="I77" s="50">
        <v>40633</v>
      </c>
      <c r="J77">
        <v>-0.3</v>
      </c>
      <c r="M77" s="36">
        <v>40999</v>
      </c>
      <c r="N77">
        <v>1.7038</v>
      </c>
    </row>
    <row r="78" spans="1:14" x14ac:dyDescent="0.2">
      <c r="A78" s="36">
        <v>41090</v>
      </c>
      <c r="B78">
        <v>0.432790224032575</v>
      </c>
      <c r="E78" s="36">
        <v>41090</v>
      </c>
      <c r="F78">
        <v>1.1245200219418301</v>
      </c>
      <c r="I78" s="50">
        <v>40724</v>
      </c>
      <c r="J78">
        <v>-0.1</v>
      </c>
      <c r="M78" s="36">
        <v>41090</v>
      </c>
      <c r="N78">
        <v>1.5</v>
      </c>
    </row>
    <row r="79" spans="1:14" x14ac:dyDescent="0.2">
      <c r="A79" s="36">
        <v>41182</v>
      </c>
      <c r="B79">
        <v>0.384418247052776</v>
      </c>
      <c r="E79" s="36">
        <v>41182</v>
      </c>
      <c r="F79">
        <v>1.21012101210121</v>
      </c>
      <c r="I79" s="50">
        <v>40816</v>
      </c>
      <c r="J79">
        <v>-0.05</v>
      </c>
      <c r="M79" s="36">
        <v>41182</v>
      </c>
      <c r="N79">
        <v>1.5</v>
      </c>
    </row>
    <row r="80" spans="1:14" x14ac:dyDescent="0.2">
      <c r="A80" s="36">
        <v>41274</v>
      </c>
      <c r="B80">
        <v>1.2002042900919301</v>
      </c>
      <c r="E80" s="36">
        <v>41274</v>
      </c>
      <c r="F80">
        <v>1.1764705882352899</v>
      </c>
      <c r="I80" s="50">
        <v>40908</v>
      </c>
      <c r="J80">
        <v>0.1</v>
      </c>
      <c r="M80" s="36">
        <v>41274</v>
      </c>
      <c r="N80">
        <v>1.5</v>
      </c>
    </row>
    <row r="81" spans="1:14" x14ac:dyDescent="0.2">
      <c r="A81" s="36">
        <v>41364</v>
      </c>
      <c r="B81">
        <v>1.2192024384048801</v>
      </c>
      <c r="E81" s="36">
        <v>41364</v>
      </c>
      <c r="F81">
        <v>1.0385351188849401</v>
      </c>
      <c r="I81" s="50">
        <v>40999</v>
      </c>
      <c r="J81">
        <v>0.2</v>
      </c>
      <c r="M81" s="36">
        <v>41364</v>
      </c>
      <c r="N81">
        <v>1.5</v>
      </c>
    </row>
    <row r="82" spans="1:14" x14ac:dyDescent="0.2">
      <c r="A82" s="36">
        <v>41455</v>
      </c>
      <c r="B82">
        <v>1.97718631178707</v>
      </c>
      <c r="E82" s="36">
        <v>41455</v>
      </c>
      <c r="F82">
        <v>1.4103607268782099</v>
      </c>
      <c r="I82" s="50">
        <v>41090</v>
      </c>
      <c r="J82">
        <v>0.25</v>
      </c>
      <c r="M82" s="36">
        <v>41455</v>
      </c>
      <c r="N82">
        <v>1.5</v>
      </c>
    </row>
    <row r="83" spans="1:14" x14ac:dyDescent="0.2">
      <c r="A83" s="36">
        <v>41547</v>
      </c>
      <c r="B83">
        <v>3.0125095736533098</v>
      </c>
      <c r="E83" s="36">
        <v>41547</v>
      </c>
      <c r="F83">
        <v>1.98369565217391</v>
      </c>
      <c r="I83" s="50">
        <v>41182</v>
      </c>
      <c r="J83">
        <v>0.27</v>
      </c>
      <c r="M83" s="36">
        <v>41547</v>
      </c>
      <c r="N83">
        <v>1.5</v>
      </c>
    </row>
    <row r="84" spans="1:14" x14ac:dyDescent="0.2">
      <c r="A84" s="36">
        <v>41639</v>
      </c>
      <c r="B84">
        <v>2.3214736310875699</v>
      </c>
      <c r="E84" s="36">
        <v>41639</v>
      </c>
      <c r="F84">
        <v>1.97404002163331</v>
      </c>
      <c r="I84" s="50">
        <v>41274</v>
      </c>
      <c r="J84">
        <v>0.3</v>
      </c>
      <c r="M84" s="36">
        <v>41639</v>
      </c>
      <c r="N84">
        <v>1.5</v>
      </c>
    </row>
    <row r="85" spans="1:14" x14ac:dyDescent="0.2">
      <c r="A85" s="36">
        <v>41729</v>
      </c>
      <c r="B85">
        <v>2.13299874529485</v>
      </c>
      <c r="E85" s="36">
        <v>41729</v>
      </c>
      <c r="F85">
        <v>2.4614552339734801</v>
      </c>
      <c r="I85" s="50">
        <v>41364</v>
      </c>
      <c r="J85">
        <v>0.2</v>
      </c>
      <c r="M85" s="36">
        <v>41729</v>
      </c>
      <c r="N85">
        <v>1.5</v>
      </c>
    </row>
    <row r="86" spans="1:14" x14ac:dyDescent="0.2">
      <c r="A86" s="36">
        <v>41820</v>
      </c>
      <c r="B86">
        <v>1.8394233159333599</v>
      </c>
      <c r="E86" s="36">
        <v>41820</v>
      </c>
      <c r="F86">
        <v>2.4070607114201601</v>
      </c>
      <c r="I86" s="50">
        <v>41455</v>
      </c>
      <c r="J86">
        <v>0.1</v>
      </c>
      <c r="M86" s="36">
        <v>41820</v>
      </c>
      <c r="N86">
        <v>1.5</v>
      </c>
    </row>
    <row r="87" spans="1:14" x14ac:dyDescent="0.2">
      <c r="A87" s="36">
        <v>41912</v>
      </c>
      <c r="B87">
        <v>2.1313506815365399</v>
      </c>
      <c r="E87" s="36">
        <v>41912</v>
      </c>
      <c r="F87">
        <v>2.4247268851585302</v>
      </c>
      <c r="I87" s="50">
        <v>41547</v>
      </c>
      <c r="J87">
        <v>9.5410000000000006E-16</v>
      </c>
      <c r="M87" s="36">
        <v>41912</v>
      </c>
      <c r="N87">
        <v>1.5</v>
      </c>
    </row>
    <row r="88" spans="1:14" x14ac:dyDescent="0.2">
      <c r="A88" s="36">
        <v>42004</v>
      </c>
      <c r="B88">
        <v>1.99753390875463</v>
      </c>
      <c r="E88" s="36">
        <v>42004</v>
      </c>
      <c r="F88">
        <v>2.41315300981173</v>
      </c>
      <c r="I88" s="50">
        <v>41639</v>
      </c>
      <c r="J88">
        <v>-0.15</v>
      </c>
      <c r="M88" s="36">
        <v>42004</v>
      </c>
      <c r="N88">
        <v>1.45</v>
      </c>
    </row>
    <row r="89" spans="1:14" x14ac:dyDescent="0.2">
      <c r="A89" s="36">
        <v>42094</v>
      </c>
      <c r="B89">
        <v>1.9656019656019801</v>
      </c>
      <c r="E89" s="36">
        <v>42094</v>
      </c>
      <c r="F89">
        <v>2.3495248152059198</v>
      </c>
      <c r="I89" s="50">
        <v>41729</v>
      </c>
      <c r="J89">
        <v>-0.25</v>
      </c>
      <c r="M89" s="36">
        <v>42094</v>
      </c>
      <c r="N89">
        <v>1.25</v>
      </c>
    </row>
    <row r="90" spans="1:14" x14ac:dyDescent="0.2">
      <c r="A90" s="36">
        <v>42185</v>
      </c>
      <c r="B90">
        <v>2.2455455211130202</v>
      </c>
      <c r="E90" s="36">
        <v>42185</v>
      </c>
      <c r="F90">
        <v>2.58553147035783</v>
      </c>
      <c r="I90" s="50">
        <v>41820</v>
      </c>
      <c r="J90">
        <v>-0.34</v>
      </c>
      <c r="M90" s="36">
        <v>42185</v>
      </c>
      <c r="N90">
        <v>1.22</v>
      </c>
    </row>
    <row r="91" spans="1:14" x14ac:dyDescent="0.2">
      <c r="A91" s="36">
        <v>42277</v>
      </c>
      <c r="B91">
        <v>1.96554234409128</v>
      </c>
      <c r="E91" s="36">
        <v>42277</v>
      </c>
      <c r="F91">
        <v>2.8616024973985299</v>
      </c>
      <c r="I91" s="50">
        <v>41912</v>
      </c>
      <c r="J91">
        <v>-0.5</v>
      </c>
      <c r="M91" s="36">
        <v>42277</v>
      </c>
      <c r="N91">
        <v>0.98</v>
      </c>
    </row>
    <row r="92" spans="1:14" x14ac:dyDescent="0.2">
      <c r="A92" s="36">
        <v>42369</v>
      </c>
      <c r="B92">
        <v>2.48618358189856</v>
      </c>
      <c r="E92" s="36">
        <v>42369</v>
      </c>
      <c r="F92">
        <v>3.0376523376489</v>
      </c>
      <c r="I92" s="50">
        <v>42004</v>
      </c>
      <c r="J92">
        <v>-0.6</v>
      </c>
      <c r="M92" s="36">
        <v>42369</v>
      </c>
      <c r="N92">
        <v>0.75</v>
      </c>
    </row>
    <row r="93" spans="1:14" x14ac:dyDescent="0.2">
      <c r="A93" s="36">
        <v>42460</v>
      </c>
      <c r="B93">
        <v>2.5968203646288499</v>
      </c>
      <c r="E93" s="36">
        <v>42460</v>
      </c>
      <c r="F93">
        <v>3.0250117786540902</v>
      </c>
      <c r="I93" s="50">
        <v>42094</v>
      </c>
      <c r="J93">
        <v>-0.75</v>
      </c>
      <c r="M93" s="36">
        <v>42460</v>
      </c>
      <c r="N93">
        <v>0.73</v>
      </c>
    </row>
    <row r="94" spans="1:14" x14ac:dyDescent="0.2">
      <c r="A94" s="36">
        <v>42551</v>
      </c>
      <c r="B94">
        <v>2.79907326361832</v>
      </c>
      <c r="E94" s="36">
        <v>42551</v>
      </c>
      <c r="F94">
        <v>3.0438098806446501</v>
      </c>
      <c r="I94" s="50">
        <v>42185</v>
      </c>
      <c r="J94">
        <v>-0.9</v>
      </c>
      <c r="M94" s="36">
        <v>42551</v>
      </c>
      <c r="N94">
        <v>0.57999999999999996</v>
      </c>
    </row>
    <row r="95" spans="1:14" x14ac:dyDescent="0.2">
      <c r="A95" s="36">
        <v>42643</v>
      </c>
      <c r="B95">
        <v>2.7855331913233798</v>
      </c>
      <c r="E95" s="36">
        <v>42643</v>
      </c>
      <c r="F95">
        <v>2.8648288414065499</v>
      </c>
      <c r="I95" s="50">
        <v>42277</v>
      </c>
      <c r="J95">
        <v>-1.0543</v>
      </c>
      <c r="M95" s="36">
        <v>42643</v>
      </c>
      <c r="N95">
        <v>0.49</v>
      </c>
    </row>
    <row r="96" spans="1:14" x14ac:dyDescent="0.2">
      <c r="A96" s="36">
        <v>42735</v>
      </c>
      <c r="B96">
        <v>2.83124513567132</v>
      </c>
      <c r="E96" s="36">
        <v>42735</v>
      </c>
      <c r="F96">
        <v>2.84869649671771</v>
      </c>
      <c r="I96" s="50">
        <v>42369</v>
      </c>
      <c r="J96">
        <v>-1.1923999999999999</v>
      </c>
      <c r="M96" s="36">
        <v>42735</v>
      </c>
      <c r="N96">
        <v>0.39</v>
      </c>
    </row>
    <row r="97" spans="1:14" x14ac:dyDescent="0.2">
      <c r="A97" s="36">
        <v>42825</v>
      </c>
      <c r="B97">
        <v>2.7462571419323498</v>
      </c>
      <c r="E97" s="36">
        <v>42825</v>
      </c>
      <c r="F97">
        <v>2.6720874006989299</v>
      </c>
      <c r="I97" s="50">
        <v>42460</v>
      </c>
      <c r="J97">
        <v>-1.4723999999999999</v>
      </c>
      <c r="M97" s="36">
        <v>42825</v>
      </c>
      <c r="N97">
        <v>0.39</v>
      </c>
    </row>
    <row r="98" spans="1:14" x14ac:dyDescent="0.2">
      <c r="A98" s="36">
        <v>42916</v>
      </c>
      <c r="B98">
        <v>2.5307454079787699</v>
      </c>
      <c r="E98" s="36">
        <v>42916</v>
      </c>
      <c r="F98">
        <v>2.5570500473376598</v>
      </c>
      <c r="I98" s="50">
        <v>42551</v>
      </c>
      <c r="J98">
        <v>-1.5553999999999999</v>
      </c>
      <c r="M98" s="36">
        <v>42916</v>
      </c>
      <c r="N98">
        <v>0.39</v>
      </c>
    </row>
    <row r="99" spans="1:14" x14ac:dyDescent="0.2">
      <c r="A99" s="36">
        <v>43008</v>
      </c>
      <c r="B99">
        <v>2.50176791519652</v>
      </c>
      <c r="E99" s="36">
        <v>43008</v>
      </c>
      <c r="F99">
        <v>2.4426910507514301</v>
      </c>
      <c r="I99" s="50">
        <v>42643</v>
      </c>
      <c r="J99">
        <v>-1.6189</v>
      </c>
      <c r="M99" s="36">
        <v>43008</v>
      </c>
      <c r="N99">
        <v>0.39</v>
      </c>
    </row>
    <row r="100" spans="1:14" x14ac:dyDescent="0.2">
      <c r="A100" s="36">
        <v>43100</v>
      </c>
      <c r="B100">
        <v>2.3218847346813098</v>
      </c>
      <c r="E100" s="36">
        <v>43100</v>
      </c>
      <c r="F100">
        <v>2.31634125122513</v>
      </c>
      <c r="I100" s="50">
        <v>42735</v>
      </c>
      <c r="J100">
        <v>-1.7115</v>
      </c>
      <c r="M100" s="36">
        <v>43100</v>
      </c>
      <c r="N100">
        <v>0.4</v>
      </c>
    </row>
    <row r="101" spans="1:14" x14ac:dyDescent="0.2">
      <c r="A101" s="36">
        <v>43190</v>
      </c>
      <c r="B101">
        <v>2.1870391394929598</v>
      </c>
      <c r="E101" s="36">
        <v>43190</v>
      </c>
      <c r="F101">
        <v>2.1870391394929598</v>
      </c>
      <c r="I101" s="50">
        <v>42825</v>
      </c>
      <c r="J101">
        <v>-1.7807999999999999</v>
      </c>
      <c r="M101" s="36">
        <v>43190</v>
      </c>
      <c r="N101">
        <v>0.48092000000000001</v>
      </c>
    </row>
    <row r="102" spans="1:14" x14ac:dyDescent="0.2">
      <c r="A102" s="36">
        <v>43281</v>
      </c>
      <c r="B102">
        <v>2.06369865441782</v>
      </c>
      <c r="E102" s="36">
        <v>43281</v>
      </c>
      <c r="F102">
        <v>2.06369865441782</v>
      </c>
      <c r="I102" s="50">
        <v>42916</v>
      </c>
      <c r="J102">
        <v>-1.8707</v>
      </c>
      <c r="M102" s="36">
        <v>43281</v>
      </c>
      <c r="N102">
        <v>0.59199000000000002</v>
      </c>
    </row>
    <row r="103" spans="1:14" x14ac:dyDescent="0.2">
      <c r="A103" s="36">
        <v>43373</v>
      </c>
      <c r="B103">
        <v>1.9532826681120301</v>
      </c>
      <c r="E103" s="36">
        <v>43373</v>
      </c>
      <c r="F103">
        <v>1.9532826681120301</v>
      </c>
      <c r="I103" s="50">
        <v>43008</v>
      </c>
      <c r="J103">
        <v>-1.869</v>
      </c>
      <c r="M103" s="36">
        <v>43373</v>
      </c>
      <c r="N103">
        <v>0.71</v>
      </c>
    </row>
    <row r="104" spans="1:14" x14ac:dyDescent="0.2">
      <c r="A104" s="36">
        <v>43465</v>
      </c>
      <c r="B104">
        <v>1.86143495955962</v>
      </c>
      <c r="E104" s="36">
        <v>43465</v>
      </c>
      <c r="F104">
        <v>1.86143495955962</v>
      </c>
      <c r="I104" s="50">
        <v>43100</v>
      </c>
      <c r="J104">
        <v>-1.7692000000000001</v>
      </c>
      <c r="M104" s="36">
        <v>43465</v>
      </c>
      <c r="N104">
        <v>0.88383</v>
      </c>
    </row>
    <row r="105" spans="1:14" x14ac:dyDescent="0.2">
      <c r="I105" s="50">
        <v>43190</v>
      </c>
      <c r="J105">
        <v>-1.6681999999999999</v>
      </c>
    </row>
    <row r="106" spans="1:14" x14ac:dyDescent="0.2">
      <c r="I106" s="50">
        <v>43281</v>
      </c>
      <c r="J106">
        <v>-1.5829</v>
      </c>
    </row>
    <row r="107" spans="1:14" x14ac:dyDescent="0.2">
      <c r="I107" s="50">
        <v>43373</v>
      </c>
      <c r="J107">
        <v>-1.4781</v>
      </c>
    </row>
    <row r="108" spans="1:14" x14ac:dyDescent="0.2">
      <c r="I108" s="50">
        <v>43465</v>
      </c>
      <c r="J108">
        <v>-1.3680000000000001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Negative alternativ</vt:lpstr>
      <vt:lpstr>Positive alternativ</vt:lpstr>
      <vt:lpstr>Fame_ekstradata</vt:lpstr>
      <vt:lpstr>kopiert fra PPR</vt:lpstr>
      <vt:lpstr>B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Brandsås, Eirik Eylands</dc:creator>
  <cp:lastModifiedBy>Nore, Camilla</cp:lastModifiedBy>
  <dcterms:created xsi:type="dcterms:W3CDTF">2014-09-26T08:21:03Z</dcterms:created>
  <dcterms:modified xsi:type="dcterms:W3CDTF">2016-11-16T21:44:20Z</dcterms:modified>
</cp:coreProperties>
</file>