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ille/_R/waterbury/"/>
    </mc:Choice>
  </mc:AlternateContent>
  <bookViews>
    <workbookView xWindow="0" yWindow="460" windowWidth="28800" windowHeight="16500" tabRatio="500" activeTab="8"/>
  </bookViews>
  <sheets>
    <sheet name="about the region" sheetId="1" r:id="rId1"/>
    <sheet name="demographics" sheetId="2" r:id="rId2"/>
    <sheet name="econ security" sheetId="3" r:id="rId3"/>
    <sheet name="households" sheetId="4" r:id="rId4"/>
    <sheet name="education" sheetId="5" r:id="rId5"/>
    <sheet name="communities" sheetId="6" r:id="rId6"/>
    <sheet name="mortality" sheetId="7" r:id="rId7"/>
    <sheet name="health outcomes" sheetId="8" r:id="rId8"/>
    <sheet name="health risk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G21" i="2"/>
  <c r="C21" i="2"/>
  <c r="D21" i="2"/>
  <c r="E21" i="2"/>
  <c r="B21" i="2"/>
  <c r="G17" i="2"/>
  <c r="G18" i="2"/>
  <c r="G19" i="2"/>
  <c r="G20" i="2"/>
  <c r="G16" i="2"/>
  <c r="F17" i="2"/>
  <c r="F18" i="2"/>
  <c r="F19" i="2"/>
  <c r="F20" i="2"/>
  <c r="F16" i="2"/>
</calcChain>
</file>

<file path=xl/sharedStrings.xml><?xml version="1.0" encoding="utf-8"?>
<sst xmlns="http://schemas.openxmlformats.org/spreadsheetml/2006/main" count="363" uniqueCount="171">
  <si>
    <t>Towns in region</t>
  </si>
  <si>
    <t>List</t>
  </si>
  <si>
    <t>Beacon Falls</t>
  </si>
  <si>
    <t>Bethlehem</t>
  </si>
  <si>
    <t>Bridgewater</t>
  </si>
  <si>
    <t>Cheshire</t>
  </si>
  <si>
    <t>Goshen</t>
  </si>
  <si>
    <t>Litchfield</t>
  </si>
  <si>
    <t>Middlebury</t>
  </si>
  <si>
    <t>Morris</t>
  </si>
  <si>
    <t>Naugatuck</t>
  </si>
  <si>
    <t>New Milford</t>
  </si>
  <si>
    <t>Oxford</t>
  </si>
  <si>
    <t>Prospect</t>
  </si>
  <si>
    <t>Roxbury</t>
  </si>
  <si>
    <t>Southbury</t>
  </si>
  <si>
    <t>Thomaston</t>
  </si>
  <si>
    <t>Warren</t>
  </si>
  <si>
    <t>Washington</t>
  </si>
  <si>
    <t>Waterbury</t>
  </si>
  <si>
    <t>Watertown</t>
  </si>
  <si>
    <t>Wolcott</t>
  </si>
  <si>
    <t>Woodbury</t>
  </si>
  <si>
    <t>Mosaic plot</t>
  </si>
  <si>
    <t>Age</t>
  </si>
  <si>
    <t>Total</t>
  </si>
  <si>
    <t>White</t>
  </si>
  <si>
    <t>Black</t>
  </si>
  <si>
    <t>Hispanic</t>
  </si>
  <si>
    <t>Other race</t>
  </si>
  <si>
    <t>All ages</t>
  </si>
  <si>
    <t>Under 5</t>
  </si>
  <si>
    <t>Ages 5-17</t>
  </si>
  <si>
    <t>Ages 18-34</t>
  </si>
  <si>
    <t>Ages 35-64</t>
  </si>
  <si>
    <t>Ages 65+</t>
  </si>
  <si>
    <t>Population by age and race, Greater Waterbury, 2010</t>
  </si>
  <si>
    <t>Bar charts</t>
  </si>
  <si>
    <t>Projected population by age, Greater Waterbury, 2000-2040</t>
  </si>
  <si>
    <t>Bar chart</t>
  </si>
  <si>
    <t>Median household income, 2015</t>
  </si>
  <si>
    <t>Name</t>
  </si>
  <si>
    <t>Income</t>
  </si>
  <si>
    <t>Connecticut</t>
  </si>
  <si>
    <t>Greater Waterbury</t>
  </si>
  <si>
    <t>Line chart</t>
  </si>
  <si>
    <t>Employees in largest industries, Greater Waterbury, 2002-2015</t>
  </si>
  <si>
    <t>Industry</t>
  </si>
  <si>
    <t>Accommodation and Food Services</t>
  </si>
  <si>
    <t>Construction</t>
  </si>
  <si>
    <t>Health Care and Social Assistance</t>
  </si>
  <si>
    <t>Local/Municipal Government</t>
  </si>
  <si>
    <t>Manufacturing</t>
  </si>
  <si>
    <t>Other Services (except Public Administration)</t>
  </si>
  <si>
    <t>Retail Trade</t>
  </si>
  <si>
    <t>Wholesale Trade</t>
  </si>
  <si>
    <t>Dot plot</t>
  </si>
  <si>
    <t>Access to resources, Greater Waterbury, 2015</t>
  </si>
  <si>
    <t>No reliable car access</t>
  </si>
  <si>
    <t>No bank account</t>
  </si>
  <si>
    <t>Food insecure</t>
  </si>
  <si>
    <t>18-34</t>
  </si>
  <si>
    <t>35-49</t>
  </si>
  <si>
    <t>50-64</t>
  </si>
  <si>
    <t>65+</t>
  </si>
  <si>
    <t>Black/Afr Amer</t>
  </si>
  <si>
    <t>Other</t>
  </si>
  <si>
    <t>Under $30k</t>
  </si>
  <si>
    <t>$30-$100k</t>
  </si>
  <si>
    <t>$100k and up</t>
  </si>
  <si>
    <t>Mosaic plot / bar plot</t>
  </si>
  <si>
    <t>Greater Waterbury public school students by race, 2015-16</t>
  </si>
  <si>
    <t>Asian</t>
  </si>
  <si>
    <t>Bar plot</t>
  </si>
  <si>
    <t>Greater Waterbury public school students by needs, 2015-16</t>
  </si>
  <si>
    <t>Special education</t>
  </si>
  <si>
    <t>Not SPED</t>
  </si>
  <si>
    <t>Free/reduced price meals</t>
  </si>
  <si>
    <t>Not FRPM</t>
  </si>
  <si>
    <t>English-language learners</t>
  </si>
  <si>
    <t>Not ELL</t>
  </si>
  <si>
    <t>Community well-being, Greater Waterbury, 2015</t>
  </si>
  <si>
    <t>Approve of police</t>
  </si>
  <si>
    <t>Feel safe at night</t>
  </si>
  <si>
    <t>Good place to raise kids</t>
  </si>
  <si>
    <t>Good public facilities</t>
  </si>
  <si>
    <t>Local gov't is responsive</t>
  </si>
  <si>
    <t>Trust neighbors</t>
  </si>
  <si>
    <t>Bar plot / dot plot</t>
  </si>
  <si>
    <t>Diabetes rates, Greater Waterbury, 2015</t>
  </si>
  <si>
    <t>Diabetes</t>
  </si>
  <si>
    <t>Choropleth map</t>
  </si>
  <si>
    <t>Adults receiving annual checkup, Waterbury, 2014</t>
  </si>
  <si>
    <t>Tract</t>
  </si>
  <si>
    <t>Annual checkup</t>
  </si>
  <si>
    <t>09009350100</t>
  </si>
  <si>
    <t>09009350200</t>
  </si>
  <si>
    <t>09009350300</t>
  </si>
  <si>
    <t>09009350400</t>
  </si>
  <si>
    <t>09009350500</t>
  </si>
  <si>
    <t>09009350800</t>
  </si>
  <si>
    <t>09009350900</t>
  </si>
  <si>
    <t>09009351000</t>
  </si>
  <si>
    <t>09009351100</t>
  </si>
  <si>
    <t>09009351200</t>
  </si>
  <si>
    <t>09009351300</t>
  </si>
  <si>
    <t>09009351400</t>
  </si>
  <si>
    <t>09009351500</t>
  </si>
  <si>
    <t>09009351601</t>
  </si>
  <si>
    <t>09009351602</t>
  </si>
  <si>
    <t>09009351700</t>
  </si>
  <si>
    <t>09009351800</t>
  </si>
  <si>
    <t>09009351900</t>
  </si>
  <si>
    <t>09009352000</t>
  </si>
  <si>
    <t>09009352100</t>
  </si>
  <si>
    <t>09009352200</t>
  </si>
  <si>
    <t>09009352300</t>
  </si>
  <si>
    <t>09009352400</t>
  </si>
  <si>
    <t>09009352500</t>
  </si>
  <si>
    <t>09009352600</t>
  </si>
  <si>
    <t>09009352701</t>
  </si>
  <si>
    <t>09009352702</t>
  </si>
  <si>
    <t>09009352800</t>
  </si>
  <si>
    <t>General</t>
  </si>
  <si>
    <t>Infant Mortality (74.5 years/death)</t>
  </si>
  <si>
    <t>Injury</t>
  </si>
  <si>
    <t>Cancer</t>
  </si>
  <si>
    <t>Accident</t>
  </si>
  <si>
    <t>Heart</t>
  </si>
  <si>
    <t>Drugs</t>
  </si>
  <si>
    <t>Accidents</t>
  </si>
  <si>
    <t>Poisoning</t>
  </si>
  <si>
    <t>Motor vehicle accident</t>
  </si>
  <si>
    <t>Cancers</t>
  </si>
  <si>
    <t>Lung</t>
  </si>
  <si>
    <t>Homicide</t>
  </si>
  <si>
    <t>Suicide</t>
  </si>
  <si>
    <t>Stroke</t>
  </si>
  <si>
    <t>HIV</t>
  </si>
  <si>
    <t>Firearms</t>
  </si>
  <si>
    <t>Chronic liver disease</t>
  </si>
  <si>
    <t>Chronic lower respiratory disease</t>
  </si>
  <si>
    <t>Colorectal</t>
  </si>
  <si>
    <t>Breast</t>
  </si>
  <si>
    <t>Alcohol</t>
  </si>
  <si>
    <t>Sepsis</t>
  </si>
  <si>
    <t>Kidney disease</t>
  </si>
  <si>
    <t>Liver</t>
  </si>
  <si>
    <t>Pancreatic</t>
  </si>
  <si>
    <t>Falls</t>
  </si>
  <si>
    <t>Type</t>
  </si>
  <si>
    <t>Cause of death</t>
  </si>
  <si>
    <t>Years of potential life lost per 100k residents by cause of death, 2008-2012</t>
  </si>
  <si>
    <t>Change, 2015-2040</t>
  </si>
  <si>
    <t>Percent change</t>
  </si>
  <si>
    <t>All causes of premature death (age &lt;75)</t>
  </si>
  <si>
    <t>Stores, other locations in walking distance</t>
  </si>
  <si>
    <t>Safe sidewalks</t>
  </si>
  <si>
    <t>Safe biking</t>
  </si>
  <si>
    <t>Free/affordable rec facilities</t>
  </si>
  <si>
    <t>Walkability measures by location, 2015</t>
  </si>
  <si>
    <t>Map</t>
  </si>
  <si>
    <t>Drug-related deaths, Greater Waterbury, 1/2012-6/2017</t>
  </si>
  <si>
    <t>Town</t>
  </si>
  <si>
    <t>Count</t>
  </si>
  <si>
    <t>Current adult smokers, 2015</t>
  </si>
  <si>
    <t>Smoking rate</t>
  </si>
  <si>
    <t>Current adult smokers, Waterbury, 2014</t>
  </si>
  <si>
    <t>Adults with dental visit in past year, 2015</t>
  </si>
  <si>
    <t>Dental visit</t>
  </si>
  <si>
    <t>Adults with dental visit in past year, Waterbury,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</si>
</sst>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9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2" fillId="0" borderId="0" xfId="0" applyFont="1" applyAlignment="1">
      <alignment wrapText="1"/>
    </xf>
    <xf numFmtId="49" fontId="3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</cellXfs>
  <cellStyles count="1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3" sqref="A3:A23"/>
    </sheetView>
  </sheetViews>
  <sheetFormatPr baseColWidth="10" defaultRowHeight="16" x14ac:dyDescent="0.2"/>
  <cols>
    <col min="1" max="1" width="22.5" customWidth="1"/>
  </cols>
  <sheetData>
    <row r="1" spans="1:1" x14ac:dyDescent="0.2">
      <c r="A1" s="1" t="s">
        <v>1</v>
      </c>
    </row>
    <row r="2" spans="1:1" x14ac:dyDescent="0.2">
      <c r="A2" s="3" t="s">
        <v>0</v>
      </c>
    </row>
    <row r="3" spans="1:1" x14ac:dyDescent="0.2">
      <c r="A3" s="4" t="s">
        <v>2</v>
      </c>
    </row>
    <row r="4" spans="1:1" x14ac:dyDescent="0.2">
      <c r="A4" s="4" t="s">
        <v>3</v>
      </c>
    </row>
    <row r="5" spans="1:1" x14ac:dyDescent="0.2">
      <c r="A5" s="4" t="s">
        <v>4</v>
      </c>
    </row>
    <row r="6" spans="1:1" x14ac:dyDescent="0.2">
      <c r="A6" s="4" t="s">
        <v>5</v>
      </c>
    </row>
    <row r="7" spans="1:1" x14ac:dyDescent="0.2">
      <c r="A7" s="4" t="s">
        <v>6</v>
      </c>
    </row>
    <row r="8" spans="1:1" x14ac:dyDescent="0.2">
      <c r="A8" s="4" t="s">
        <v>7</v>
      </c>
    </row>
    <row r="9" spans="1:1" x14ac:dyDescent="0.2">
      <c r="A9" s="4" t="s">
        <v>8</v>
      </c>
    </row>
    <row r="10" spans="1:1" x14ac:dyDescent="0.2">
      <c r="A10" s="4" t="s">
        <v>9</v>
      </c>
    </row>
    <row r="11" spans="1:1" x14ac:dyDescent="0.2">
      <c r="A11" s="4" t="s">
        <v>10</v>
      </c>
    </row>
    <row r="12" spans="1:1" x14ac:dyDescent="0.2">
      <c r="A12" s="4" t="s">
        <v>11</v>
      </c>
    </row>
    <row r="13" spans="1:1" x14ac:dyDescent="0.2">
      <c r="A13" s="4" t="s">
        <v>12</v>
      </c>
    </row>
    <row r="14" spans="1:1" x14ac:dyDescent="0.2">
      <c r="A14" s="4" t="s">
        <v>13</v>
      </c>
    </row>
    <row r="15" spans="1:1" x14ac:dyDescent="0.2">
      <c r="A15" s="4" t="s">
        <v>14</v>
      </c>
    </row>
    <row r="16" spans="1:1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19" spans="1:1" x14ac:dyDescent="0.2">
      <c r="A19" s="4" t="s">
        <v>18</v>
      </c>
    </row>
    <row r="20" spans="1:1" x14ac:dyDescent="0.2">
      <c r="A20" s="4" t="s">
        <v>19</v>
      </c>
    </row>
    <row r="21" spans="1:1" x14ac:dyDescent="0.2">
      <c r="A21" s="4" t="s">
        <v>20</v>
      </c>
    </row>
    <row r="22" spans="1:1" x14ac:dyDescent="0.2">
      <c r="A22" s="4" t="s">
        <v>21</v>
      </c>
    </row>
    <row r="23" spans="1:1" x14ac:dyDescent="0.2">
      <c r="A23" s="4" t="s">
        <v>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2" sqref="A22"/>
    </sheetView>
  </sheetViews>
  <sheetFormatPr baseColWidth="10" defaultRowHeight="16" x14ac:dyDescent="0.2"/>
  <cols>
    <col min="1" max="5" width="17.1640625" customWidth="1"/>
    <col min="6" max="6" width="17.33203125" customWidth="1"/>
    <col min="7" max="7" width="18.83203125" customWidth="1"/>
  </cols>
  <sheetData>
    <row r="1" spans="1:7" x14ac:dyDescent="0.2">
      <c r="A1" s="1" t="s">
        <v>23</v>
      </c>
    </row>
    <row r="2" spans="1:7" x14ac:dyDescent="0.2">
      <c r="A2" s="3" t="s">
        <v>36</v>
      </c>
    </row>
    <row r="3" spans="1:7" x14ac:dyDescent="0.2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</row>
    <row r="4" spans="1:7" x14ac:dyDescent="0.2">
      <c r="A4" t="s">
        <v>30</v>
      </c>
      <c r="B4">
        <v>338768</v>
      </c>
      <c r="C4">
        <v>254699</v>
      </c>
      <c r="D4">
        <v>27159</v>
      </c>
      <c r="E4">
        <v>44748</v>
      </c>
      <c r="F4">
        <v>12162</v>
      </c>
    </row>
    <row r="5" spans="1:7" x14ac:dyDescent="0.2">
      <c r="A5" t="s">
        <v>31</v>
      </c>
      <c r="B5">
        <v>18690</v>
      </c>
      <c r="C5">
        <v>10979</v>
      </c>
      <c r="D5">
        <v>1915</v>
      </c>
      <c r="E5">
        <v>4641</v>
      </c>
      <c r="F5">
        <v>1155</v>
      </c>
    </row>
    <row r="6" spans="1:7" x14ac:dyDescent="0.2">
      <c r="A6" t="s">
        <v>32</v>
      </c>
      <c r="B6">
        <v>61447</v>
      </c>
      <c r="C6">
        <v>40214</v>
      </c>
      <c r="D6">
        <v>6231</v>
      </c>
      <c r="E6">
        <v>11899</v>
      </c>
      <c r="F6">
        <v>3103</v>
      </c>
    </row>
    <row r="7" spans="1:7" x14ac:dyDescent="0.2">
      <c r="A7" t="s">
        <v>33</v>
      </c>
      <c r="B7">
        <v>62792</v>
      </c>
      <c r="C7">
        <v>41031</v>
      </c>
      <c r="D7">
        <v>7078</v>
      </c>
      <c r="E7">
        <v>12178</v>
      </c>
      <c r="F7">
        <v>2505</v>
      </c>
    </row>
    <row r="8" spans="1:7" x14ac:dyDescent="0.2">
      <c r="A8" t="s">
        <v>34</v>
      </c>
      <c r="B8">
        <v>146233</v>
      </c>
      <c r="C8">
        <v>117606</v>
      </c>
      <c r="D8">
        <v>9952</v>
      </c>
      <c r="E8">
        <v>14007</v>
      </c>
      <c r="F8">
        <v>4668</v>
      </c>
    </row>
    <row r="9" spans="1:7" x14ac:dyDescent="0.2">
      <c r="A9" t="s">
        <v>35</v>
      </c>
      <c r="B9">
        <v>49606</v>
      </c>
      <c r="C9">
        <v>44869</v>
      </c>
      <c r="D9">
        <v>1983</v>
      </c>
      <c r="E9">
        <v>2023</v>
      </c>
      <c r="F9">
        <v>731</v>
      </c>
    </row>
    <row r="13" spans="1:7" x14ac:dyDescent="0.2">
      <c r="A13" s="1" t="s">
        <v>37</v>
      </c>
    </row>
    <row r="14" spans="1:7" x14ac:dyDescent="0.2">
      <c r="A14" s="3" t="s">
        <v>38</v>
      </c>
    </row>
    <row r="15" spans="1:7" x14ac:dyDescent="0.2">
      <c r="A15" s="3" t="s">
        <v>24</v>
      </c>
      <c r="B15" s="10">
        <v>2000</v>
      </c>
      <c r="C15" s="10">
        <v>2015</v>
      </c>
      <c r="D15" s="10">
        <v>2025</v>
      </c>
      <c r="E15" s="10">
        <v>2040</v>
      </c>
      <c r="F15" s="3" t="s">
        <v>153</v>
      </c>
      <c r="G15" s="3" t="s">
        <v>154</v>
      </c>
    </row>
    <row r="16" spans="1:7" x14ac:dyDescent="0.2">
      <c r="A16" t="s">
        <v>31</v>
      </c>
      <c r="B16">
        <v>21228</v>
      </c>
      <c r="C16">
        <v>17946</v>
      </c>
      <c r="D16">
        <v>17948</v>
      </c>
      <c r="E16">
        <v>16676</v>
      </c>
      <c r="F16">
        <f>E16-C16</f>
        <v>-1270</v>
      </c>
      <c r="G16" s="5">
        <f>F16/C16</f>
        <v>-7.0767859132954414E-2</v>
      </c>
    </row>
    <row r="17" spans="1:7" x14ac:dyDescent="0.2">
      <c r="A17" t="s">
        <v>32</v>
      </c>
      <c r="B17">
        <v>61780</v>
      </c>
      <c r="C17">
        <v>58596</v>
      </c>
      <c r="D17">
        <v>53956</v>
      </c>
      <c r="E17">
        <v>53242</v>
      </c>
      <c r="F17">
        <f t="shared" ref="F17:F20" si="0">E17-C17</f>
        <v>-5354</v>
      </c>
      <c r="G17" s="5">
        <f t="shared" ref="G17:G20" si="1">F17/C17</f>
        <v>-9.1371424670625978E-2</v>
      </c>
    </row>
    <row r="18" spans="1:7" x14ac:dyDescent="0.2">
      <c r="A18" t="s">
        <v>33</v>
      </c>
      <c r="B18">
        <v>62786</v>
      </c>
      <c r="C18">
        <v>65260</v>
      </c>
      <c r="D18">
        <v>66753</v>
      </c>
      <c r="E18">
        <v>61353</v>
      </c>
      <c r="F18">
        <f t="shared" si="0"/>
        <v>-3907</v>
      </c>
      <c r="G18" s="5">
        <f t="shared" si="1"/>
        <v>-5.9868219429972419E-2</v>
      </c>
    </row>
    <row r="19" spans="1:7" x14ac:dyDescent="0.2">
      <c r="A19" t="s">
        <v>34</v>
      </c>
      <c r="B19">
        <v>130753</v>
      </c>
      <c r="C19">
        <v>142510</v>
      </c>
      <c r="D19">
        <v>136557</v>
      </c>
      <c r="E19">
        <v>132804</v>
      </c>
      <c r="F19">
        <f t="shared" si="0"/>
        <v>-9706</v>
      </c>
      <c r="G19" s="5">
        <f t="shared" si="1"/>
        <v>-6.8107501227984008E-2</v>
      </c>
    </row>
    <row r="20" spans="1:7" x14ac:dyDescent="0.2">
      <c r="A20" t="s">
        <v>35</v>
      </c>
      <c r="B20">
        <v>45292</v>
      </c>
      <c r="C20">
        <v>52315</v>
      </c>
      <c r="D20">
        <v>65327</v>
      </c>
      <c r="E20">
        <v>70445</v>
      </c>
      <c r="F20">
        <f t="shared" si="0"/>
        <v>18130</v>
      </c>
      <c r="G20" s="5">
        <f t="shared" si="1"/>
        <v>0.34655452547070631</v>
      </c>
    </row>
    <row r="21" spans="1:7" x14ac:dyDescent="0.2">
      <c r="A21" t="s">
        <v>25</v>
      </c>
      <c r="B21">
        <f>SUM(B16:B20)</f>
        <v>321839</v>
      </c>
      <c r="C21">
        <f t="shared" ref="C21:E21" si="2">SUM(C16:C20)</f>
        <v>336627</v>
      </c>
      <c r="D21">
        <f t="shared" si="2"/>
        <v>340541</v>
      </c>
      <c r="E21">
        <f t="shared" si="2"/>
        <v>334520</v>
      </c>
      <c r="F21">
        <f t="shared" ref="F21" si="3">E21-C21</f>
        <v>-2107</v>
      </c>
      <c r="G21" s="5">
        <f t="shared" ref="G21" si="4">F21/C21</f>
        <v>-6.2591533061816191E-3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:F11"/>
    </sheetView>
  </sheetViews>
  <sheetFormatPr baseColWidth="10" defaultRowHeight="16" x14ac:dyDescent="0.2"/>
  <cols>
    <col min="1" max="1" width="38" customWidth="1"/>
    <col min="2" max="2" width="11.33203125" bestFit="1" customWidth="1"/>
  </cols>
  <sheetData>
    <row r="1" spans="1:6" x14ac:dyDescent="0.2">
      <c r="A1" s="1" t="s">
        <v>39</v>
      </c>
    </row>
    <row r="2" spans="1:6" x14ac:dyDescent="0.2">
      <c r="A2" s="3" t="s">
        <v>40</v>
      </c>
    </row>
    <row r="3" spans="1:6" x14ac:dyDescent="0.2">
      <c r="A3" s="3" t="s">
        <v>41</v>
      </c>
      <c r="B3" s="3" t="s">
        <v>42</v>
      </c>
    </row>
    <row r="4" spans="1:6" x14ac:dyDescent="0.2">
      <c r="A4" t="s">
        <v>43</v>
      </c>
      <c r="B4" s="6">
        <v>70331</v>
      </c>
    </row>
    <row r="5" spans="1:6" x14ac:dyDescent="0.2">
      <c r="A5" t="s">
        <v>44</v>
      </c>
      <c r="B5" s="6">
        <v>69161</v>
      </c>
    </row>
    <row r="6" spans="1:6" x14ac:dyDescent="0.2">
      <c r="A6" t="s">
        <v>19</v>
      </c>
      <c r="B6" s="6">
        <v>40467</v>
      </c>
    </row>
    <row r="9" spans="1:6" x14ac:dyDescent="0.2">
      <c r="A9" s="1" t="s">
        <v>45</v>
      </c>
    </row>
    <row r="10" spans="1:6" x14ac:dyDescent="0.2">
      <c r="A10" s="3" t="s">
        <v>46</v>
      </c>
    </row>
    <row r="11" spans="1:6" x14ac:dyDescent="0.2">
      <c r="A11" s="3" t="s">
        <v>47</v>
      </c>
      <c r="B11" s="3">
        <v>2002</v>
      </c>
      <c r="C11" s="3">
        <v>2006</v>
      </c>
      <c r="D11" s="3">
        <v>2010</v>
      </c>
      <c r="E11" s="3">
        <v>2012</v>
      </c>
      <c r="F11" s="3">
        <v>2015</v>
      </c>
    </row>
    <row r="12" spans="1:6" x14ac:dyDescent="0.2">
      <c r="A12" t="s">
        <v>48</v>
      </c>
      <c r="B12">
        <v>6977</v>
      </c>
      <c r="C12">
        <v>7093</v>
      </c>
      <c r="D12">
        <v>7316</v>
      </c>
      <c r="E12">
        <v>7707</v>
      </c>
      <c r="F12">
        <v>8032</v>
      </c>
    </row>
    <row r="13" spans="1:6" x14ac:dyDescent="0.2">
      <c r="A13" t="s">
        <v>49</v>
      </c>
      <c r="B13">
        <v>5264</v>
      </c>
      <c r="C13">
        <v>5661</v>
      </c>
      <c r="D13">
        <v>4141</v>
      </c>
      <c r="E13">
        <v>4481</v>
      </c>
      <c r="F13">
        <v>4648</v>
      </c>
    </row>
    <row r="14" spans="1:6" x14ac:dyDescent="0.2">
      <c r="A14" t="s">
        <v>50</v>
      </c>
      <c r="B14">
        <v>17065</v>
      </c>
      <c r="C14">
        <v>18144</v>
      </c>
      <c r="D14">
        <v>19646</v>
      </c>
      <c r="E14">
        <v>20234</v>
      </c>
      <c r="F14">
        <v>20547</v>
      </c>
    </row>
    <row r="15" spans="1:6" x14ac:dyDescent="0.2">
      <c r="A15" t="s">
        <v>51</v>
      </c>
      <c r="B15">
        <v>11643</v>
      </c>
      <c r="C15">
        <v>12441</v>
      </c>
      <c r="D15">
        <v>12287</v>
      </c>
      <c r="E15">
        <v>12222</v>
      </c>
      <c r="F15">
        <v>12131</v>
      </c>
    </row>
    <row r="16" spans="1:6" x14ac:dyDescent="0.2">
      <c r="A16" t="s">
        <v>52</v>
      </c>
      <c r="B16">
        <v>17513</v>
      </c>
      <c r="C16">
        <v>16435</v>
      </c>
      <c r="D16">
        <v>12600</v>
      </c>
      <c r="E16">
        <v>12472</v>
      </c>
      <c r="F16">
        <v>12067</v>
      </c>
    </row>
    <row r="17" spans="1:6" x14ac:dyDescent="0.2">
      <c r="A17" t="s">
        <v>53</v>
      </c>
      <c r="B17">
        <v>3891</v>
      </c>
      <c r="C17">
        <v>4473</v>
      </c>
      <c r="D17">
        <v>4161</v>
      </c>
      <c r="E17">
        <v>4333</v>
      </c>
      <c r="F17">
        <v>4703</v>
      </c>
    </row>
    <row r="18" spans="1:6" x14ac:dyDescent="0.2">
      <c r="A18" t="s">
        <v>54</v>
      </c>
      <c r="B18">
        <v>14528</v>
      </c>
      <c r="C18">
        <v>15331</v>
      </c>
      <c r="D18">
        <v>13815</v>
      </c>
      <c r="E18">
        <v>14331</v>
      </c>
      <c r="F18">
        <v>12568</v>
      </c>
    </row>
    <row r="19" spans="1:6" x14ac:dyDescent="0.2">
      <c r="A19" t="s">
        <v>55</v>
      </c>
      <c r="B19">
        <v>4735</v>
      </c>
      <c r="C19">
        <v>4915</v>
      </c>
      <c r="D19">
        <v>4914</v>
      </c>
      <c r="E19">
        <v>4878</v>
      </c>
      <c r="F19">
        <v>4786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"/>
    </sheetView>
  </sheetViews>
  <sheetFormatPr baseColWidth="10" defaultRowHeight="16" x14ac:dyDescent="0.2"/>
  <cols>
    <col min="1" max="1" width="22.6640625" customWidth="1"/>
    <col min="2" max="4" width="21.6640625" customWidth="1"/>
  </cols>
  <sheetData>
    <row r="1" spans="1:4" x14ac:dyDescent="0.2">
      <c r="A1" s="1" t="s">
        <v>56</v>
      </c>
    </row>
    <row r="2" spans="1:4" x14ac:dyDescent="0.2">
      <c r="A2" s="3" t="s">
        <v>57</v>
      </c>
    </row>
    <row r="3" spans="1:4" x14ac:dyDescent="0.2">
      <c r="A3" s="3" t="s">
        <v>41</v>
      </c>
      <c r="B3" s="3" t="s">
        <v>58</v>
      </c>
      <c r="C3" s="3" t="s">
        <v>59</v>
      </c>
      <c r="D3" s="3" t="s">
        <v>60</v>
      </c>
    </row>
    <row r="4" spans="1:4" x14ac:dyDescent="0.2">
      <c r="A4" t="s">
        <v>43</v>
      </c>
      <c r="B4" s="5">
        <v>0.109999999999999</v>
      </c>
      <c r="C4" s="5">
        <v>9.0909090909090801E-2</v>
      </c>
      <c r="D4" s="5">
        <v>0.12121212121212099</v>
      </c>
    </row>
    <row r="5" spans="1:4" x14ac:dyDescent="0.2">
      <c r="A5" t="s">
        <v>44</v>
      </c>
      <c r="B5" s="5">
        <v>0.109999999999999</v>
      </c>
      <c r="C5" s="5">
        <v>0.10101010101010099</v>
      </c>
      <c r="D5" s="5">
        <v>0.12</v>
      </c>
    </row>
    <row r="6" spans="1:4" x14ac:dyDescent="0.2">
      <c r="A6" s="7" t="s">
        <v>61</v>
      </c>
      <c r="B6" s="5">
        <v>0.16</v>
      </c>
      <c r="C6" s="5">
        <v>0.14000000000000001</v>
      </c>
      <c r="D6" s="5">
        <v>0.13131313131313099</v>
      </c>
    </row>
    <row r="7" spans="1:4" x14ac:dyDescent="0.2">
      <c r="A7" s="7" t="s">
        <v>62</v>
      </c>
      <c r="B7" s="5">
        <v>7.9999999999999905E-2</v>
      </c>
      <c r="C7" s="5">
        <v>0.109999999999999</v>
      </c>
      <c r="D7" s="5">
        <v>0.15</v>
      </c>
    </row>
    <row r="8" spans="1:4" x14ac:dyDescent="0.2">
      <c r="A8" s="7" t="s">
        <v>63</v>
      </c>
      <c r="B8" s="5">
        <v>7.9999999999999905E-2</v>
      </c>
      <c r="C8" s="5">
        <v>7.9999999999999905E-2</v>
      </c>
      <c r="D8" s="5">
        <v>0.11</v>
      </c>
    </row>
    <row r="9" spans="1:4" x14ac:dyDescent="0.2">
      <c r="A9" s="7" t="s">
        <v>64</v>
      </c>
      <c r="B9" s="5">
        <v>0.109999999999999</v>
      </c>
      <c r="C9" s="5">
        <v>0.06</v>
      </c>
      <c r="D9" s="5">
        <v>0.06</v>
      </c>
    </row>
    <row r="10" spans="1:4" x14ac:dyDescent="0.2">
      <c r="A10" s="7" t="s">
        <v>26</v>
      </c>
      <c r="B10" s="5">
        <v>7.9999999999999905E-2</v>
      </c>
      <c r="C10" s="5">
        <v>7.0707070707070593E-2</v>
      </c>
      <c r="D10" s="5">
        <v>0.1</v>
      </c>
    </row>
    <row r="11" spans="1:4" x14ac:dyDescent="0.2">
      <c r="A11" s="7" t="s">
        <v>65</v>
      </c>
      <c r="B11" s="5">
        <v>0.27</v>
      </c>
      <c r="C11" s="5">
        <v>0.15306122448979501</v>
      </c>
      <c r="D11" s="5">
        <v>0.23</v>
      </c>
    </row>
    <row r="12" spans="1:4" x14ac:dyDescent="0.2">
      <c r="A12" s="7" t="s">
        <v>28</v>
      </c>
      <c r="B12" s="5">
        <v>0.28999999999999998</v>
      </c>
      <c r="C12" s="5">
        <v>0.28282828282828198</v>
      </c>
      <c r="D12" s="5">
        <v>0.24</v>
      </c>
    </row>
    <row r="13" spans="1:4" x14ac:dyDescent="0.2">
      <c r="A13" s="7" t="s">
        <v>66</v>
      </c>
      <c r="B13" s="5">
        <v>0.219999999999999</v>
      </c>
      <c r="C13" s="5">
        <v>0.22999999999999901</v>
      </c>
      <c r="D13" s="5">
        <v>0.17</v>
      </c>
    </row>
    <row r="14" spans="1:4" x14ac:dyDescent="0.2">
      <c r="A14" s="7" t="s">
        <v>67</v>
      </c>
      <c r="B14" s="5">
        <v>0.31219512195121901</v>
      </c>
      <c r="C14" s="5">
        <v>0.24669288203086101</v>
      </c>
      <c r="D14" s="5">
        <v>0.33922099039172199</v>
      </c>
    </row>
    <row r="15" spans="1:4" x14ac:dyDescent="0.2">
      <c r="A15" s="7" t="s">
        <v>68</v>
      </c>
      <c r="B15" s="5">
        <v>3.0751295336787499E-2</v>
      </c>
      <c r="C15" s="5">
        <v>6.6165803108808194E-2</v>
      </c>
      <c r="D15" s="5">
        <v>8.0900455330507104E-2</v>
      </c>
    </row>
    <row r="16" spans="1:4" x14ac:dyDescent="0.2">
      <c r="A16" s="7" t="s">
        <v>69</v>
      </c>
      <c r="B16" s="5">
        <v>1.7336244541484701E-2</v>
      </c>
      <c r="C16" s="5">
        <v>1.53275109170306E-2</v>
      </c>
      <c r="D16" s="5">
        <v>1.7336244541484701E-2</v>
      </c>
    </row>
    <row r="17" spans="1:4" x14ac:dyDescent="0.2">
      <c r="A17" t="s">
        <v>19</v>
      </c>
      <c r="B17" s="5">
        <v>0.219999999999999</v>
      </c>
      <c r="C17" s="5">
        <v>0.183673469387755</v>
      </c>
      <c r="D17" s="5">
        <v>0.2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1" sqref="A11"/>
    </sheetView>
  </sheetViews>
  <sheetFormatPr baseColWidth="10" defaultRowHeight="16" x14ac:dyDescent="0.2"/>
  <cols>
    <col min="1" max="6" width="18.5" customWidth="1"/>
  </cols>
  <sheetData>
    <row r="1" spans="1:6" x14ac:dyDescent="0.2">
      <c r="A1" s="1" t="s">
        <v>70</v>
      </c>
    </row>
    <row r="2" spans="1:6" x14ac:dyDescent="0.2">
      <c r="A2" s="3" t="s">
        <v>71</v>
      </c>
    </row>
    <row r="3" spans="1:6" x14ac:dyDescent="0.2">
      <c r="A3" s="3" t="s">
        <v>26</v>
      </c>
      <c r="B3" s="3" t="s">
        <v>27</v>
      </c>
      <c r="C3" s="3" t="s">
        <v>28</v>
      </c>
      <c r="D3" s="3" t="s">
        <v>72</v>
      </c>
      <c r="E3" s="3" t="s">
        <v>29</v>
      </c>
    </row>
    <row r="4" spans="1:6" x14ac:dyDescent="0.2">
      <c r="A4">
        <v>28780</v>
      </c>
      <c r="B4">
        <v>4964</v>
      </c>
      <c r="C4">
        <v>12460</v>
      </c>
      <c r="D4">
        <v>1437</v>
      </c>
      <c r="E4">
        <v>1707</v>
      </c>
    </row>
    <row r="7" spans="1:6" x14ac:dyDescent="0.2">
      <c r="A7" s="1" t="s">
        <v>73</v>
      </c>
    </row>
    <row r="8" spans="1:6" x14ac:dyDescent="0.2">
      <c r="A8" s="3" t="s">
        <v>74</v>
      </c>
    </row>
    <row r="9" spans="1:6" s="8" customFormat="1" ht="32" x14ac:dyDescent="0.2">
      <c r="A9" s="8" t="s">
        <v>75</v>
      </c>
      <c r="B9" s="8" t="s">
        <v>76</v>
      </c>
      <c r="C9" s="8" t="s">
        <v>77</v>
      </c>
      <c r="D9" s="8" t="s">
        <v>78</v>
      </c>
      <c r="E9" s="8" t="s">
        <v>79</v>
      </c>
      <c r="F9" s="8" t="s">
        <v>80</v>
      </c>
    </row>
    <row r="10" spans="1:6" x14ac:dyDescent="0.2">
      <c r="A10">
        <v>7486</v>
      </c>
      <c r="B10">
        <v>41862</v>
      </c>
      <c r="C10">
        <v>19507</v>
      </c>
      <c r="D10">
        <v>29841</v>
      </c>
      <c r="E10">
        <v>3036</v>
      </c>
      <c r="F10">
        <v>44441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2" sqref="A22"/>
    </sheetView>
  </sheetViews>
  <sheetFormatPr baseColWidth="10" defaultRowHeight="16" x14ac:dyDescent="0.2"/>
  <cols>
    <col min="1" max="7" width="19.1640625" customWidth="1"/>
  </cols>
  <sheetData>
    <row r="1" spans="1:7" x14ac:dyDescent="0.2">
      <c r="A1" s="1" t="s">
        <v>56</v>
      </c>
    </row>
    <row r="2" spans="1:7" x14ac:dyDescent="0.2">
      <c r="A2" s="3" t="s">
        <v>81</v>
      </c>
    </row>
    <row r="3" spans="1:7" s="8" customFormat="1" ht="32" x14ac:dyDescent="0.2">
      <c r="A3" s="8" t="s">
        <v>41</v>
      </c>
      <c r="B3" s="8" t="s">
        <v>82</v>
      </c>
      <c r="C3" s="8" t="s">
        <v>83</v>
      </c>
      <c r="D3" s="8" t="s">
        <v>84</v>
      </c>
      <c r="E3" s="8" t="s">
        <v>85</v>
      </c>
      <c r="F3" s="8" t="s">
        <v>86</v>
      </c>
      <c r="G3" s="8" t="s">
        <v>87</v>
      </c>
    </row>
    <row r="4" spans="1:7" x14ac:dyDescent="0.2">
      <c r="A4" t="s">
        <v>43</v>
      </c>
      <c r="B4" s="5">
        <v>0.78125</v>
      </c>
      <c r="C4" s="5">
        <v>0.72727272727272696</v>
      </c>
      <c r="D4" s="5">
        <v>0.73684210526315697</v>
      </c>
      <c r="E4" s="5">
        <v>0.76041666666666596</v>
      </c>
      <c r="F4" s="5">
        <v>0.49425287356321801</v>
      </c>
      <c r="G4" s="5">
        <v>0.85567010309278302</v>
      </c>
    </row>
    <row r="5" spans="1:7" x14ac:dyDescent="0.2">
      <c r="A5" t="s">
        <v>44</v>
      </c>
      <c r="B5" s="5">
        <v>0.76288659793814395</v>
      </c>
      <c r="C5" s="5">
        <v>0.71717171717171702</v>
      </c>
      <c r="D5" s="5">
        <v>0.70833333333333304</v>
      </c>
      <c r="E5" s="5">
        <v>0.70833333333333304</v>
      </c>
      <c r="F5" s="5">
        <v>0.47191011235954999</v>
      </c>
      <c r="G5" s="5">
        <v>0.85567010309278302</v>
      </c>
    </row>
    <row r="6" spans="1:7" x14ac:dyDescent="0.2">
      <c r="A6" s="7" t="s">
        <v>61</v>
      </c>
      <c r="B6" s="5">
        <v>0.67708333333333304</v>
      </c>
      <c r="C6" s="5">
        <v>0.76767676767676696</v>
      </c>
      <c r="D6" s="5">
        <v>0.64893617021276595</v>
      </c>
      <c r="E6" s="5">
        <v>0.64210526315789396</v>
      </c>
      <c r="F6" s="5">
        <v>0.437499999999999</v>
      </c>
      <c r="G6" s="5">
        <v>0.76288659793814395</v>
      </c>
    </row>
    <row r="7" spans="1:7" x14ac:dyDescent="0.2">
      <c r="A7" s="7" t="s">
        <v>62</v>
      </c>
      <c r="B7" s="5">
        <v>0.77551020408163196</v>
      </c>
      <c r="C7" s="5">
        <v>0.71</v>
      </c>
      <c r="D7" s="5">
        <v>0.68367346938775497</v>
      </c>
      <c r="E7" s="5">
        <v>0.71134020618556604</v>
      </c>
      <c r="F7" s="5">
        <v>0.41758241758241699</v>
      </c>
      <c r="G7" s="5">
        <v>0.84536082474226804</v>
      </c>
    </row>
    <row r="8" spans="1:7" x14ac:dyDescent="0.2">
      <c r="A8" s="7" t="s">
        <v>63</v>
      </c>
      <c r="B8" s="5">
        <v>0.78571428571428503</v>
      </c>
      <c r="C8" s="5">
        <v>0.74747474747474696</v>
      </c>
      <c r="D8" s="5">
        <v>0.72916666666666596</v>
      </c>
      <c r="E8" s="5">
        <v>0.71875</v>
      </c>
      <c r="F8" s="5">
        <v>0.489361702127659</v>
      </c>
      <c r="G8" s="5">
        <v>0.86868686868686795</v>
      </c>
    </row>
    <row r="9" spans="1:7" x14ac:dyDescent="0.2">
      <c r="A9" s="7" t="s">
        <v>64</v>
      </c>
      <c r="B9" s="5">
        <v>0.83505154639175205</v>
      </c>
      <c r="C9" s="5">
        <v>0.69072164948453596</v>
      </c>
      <c r="D9" s="5">
        <v>0.79569892473118198</v>
      </c>
      <c r="E9" s="5">
        <v>0.81720430107526798</v>
      </c>
      <c r="F9" s="5">
        <v>0.61538461538461497</v>
      </c>
      <c r="G9" s="5">
        <v>0.91752577319587603</v>
      </c>
    </row>
    <row r="10" spans="1:7" x14ac:dyDescent="0.2">
      <c r="A10" s="7" t="s">
        <v>26</v>
      </c>
      <c r="B10" s="5">
        <v>0.79591836734693799</v>
      </c>
      <c r="C10" s="5">
        <v>0.73737373737373701</v>
      </c>
      <c r="D10" s="5">
        <v>0.73958333333333304</v>
      </c>
      <c r="E10" s="5">
        <v>0.75</v>
      </c>
      <c r="F10" s="5">
        <v>0.5</v>
      </c>
      <c r="G10" s="5">
        <v>0.87755102040816302</v>
      </c>
    </row>
    <row r="11" spans="1:7" x14ac:dyDescent="0.2">
      <c r="A11" s="7" t="s">
        <v>65</v>
      </c>
      <c r="B11" s="5">
        <v>0.52173913043478204</v>
      </c>
      <c r="C11" s="5">
        <v>0.68041237113401998</v>
      </c>
      <c r="D11" s="5">
        <v>0.51041666666666596</v>
      </c>
      <c r="E11" s="5">
        <v>0.51086956521739102</v>
      </c>
      <c r="F11" s="5">
        <v>0.33333333333333298</v>
      </c>
      <c r="G11" s="5">
        <v>0.67741935483870896</v>
      </c>
    </row>
    <row r="12" spans="1:7" x14ac:dyDescent="0.2">
      <c r="A12" s="7" t="s">
        <v>28</v>
      </c>
      <c r="B12" s="5">
        <v>0.62105263157894697</v>
      </c>
      <c r="C12" s="5">
        <v>0.52525252525252497</v>
      </c>
      <c r="D12" s="5">
        <v>0.63265306122448906</v>
      </c>
      <c r="E12" s="5">
        <v>0.5</v>
      </c>
      <c r="F12" s="5">
        <v>0.42528735632183901</v>
      </c>
      <c r="G12" s="5">
        <v>0.67708333333333304</v>
      </c>
    </row>
    <row r="13" spans="1:7" x14ac:dyDescent="0.2">
      <c r="A13" s="7" t="s">
        <v>66</v>
      </c>
      <c r="B13" s="5">
        <v>0.60824742268041199</v>
      </c>
      <c r="C13" s="5">
        <v>0.61</v>
      </c>
      <c r="D13" s="5">
        <v>0.64583333333333304</v>
      </c>
      <c r="E13" s="5">
        <v>0.52631578947368396</v>
      </c>
      <c r="F13" s="5">
        <v>0.44047619047619002</v>
      </c>
      <c r="G13" s="5">
        <v>0.71134020618556604</v>
      </c>
    </row>
    <row r="14" spans="1:7" x14ac:dyDescent="0.2">
      <c r="A14" s="7" t="s">
        <v>67</v>
      </c>
      <c r="B14" s="5">
        <v>0.647431240269849</v>
      </c>
      <c r="C14" s="5">
        <v>0.57416625186659997</v>
      </c>
      <c r="D14" s="5">
        <v>0.597611788617886</v>
      </c>
      <c r="E14" s="5">
        <v>0.58808146844355003</v>
      </c>
      <c r="F14" s="5">
        <v>0.423661340061676</v>
      </c>
      <c r="G14" s="5">
        <v>0.71327410491173504</v>
      </c>
    </row>
    <row r="15" spans="1:7" x14ac:dyDescent="0.2">
      <c r="A15" s="7" t="s">
        <v>68</v>
      </c>
      <c r="B15" s="5">
        <v>0.77328063322973495</v>
      </c>
      <c r="C15" s="5">
        <v>0.73889471002720397</v>
      </c>
      <c r="D15" s="5">
        <v>0.70140849426059604</v>
      </c>
      <c r="E15" s="5">
        <v>0.72482205811655298</v>
      </c>
      <c r="F15" s="5">
        <v>0.47967140428843502</v>
      </c>
      <c r="G15" s="5">
        <v>0.85163367489865804</v>
      </c>
    </row>
    <row r="16" spans="1:7" x14ac:dyDescent="0.2">
      <c r="A16" s="7" t="s">
        <v>69</v>
      </c>
      <c r="B16" s="5">
        <v>0.84957075368095902</v>
      </c>
      <c r="C16" s="5">
        <v>0.83065502183406104</v>
      </c>
      <c r="D16" s="5">
        <v>0.80262684013865704</v>
      </c>
      <c r="E16" s="5">
        <v>0.78566972640584598</v>
      </c>
      <c r="F16" s="5">
        <v>0.49623152502519302</v>
      </c>
      <c r="G16" s="5">
        <v>0.95191515907673097</v>
      </c>
    </row>
    <row r="17" spans="1:7" x14ac:dyDescent="0.2">
      <c r="A17" t="s">
        <v>19</v>
      </c>
      <c r="B17" s="5">
        <v>0.52631578947368396</v>
      </c>
      <c r="C17" s="5">
        <v>0.52040816326530603</v>
      </c>
      <c r="D17" s="5">
        <v>0.36842105263157798</v>
      </c>
      <c r="E17" s="5">
        <v>0.473118279569892</v>
      </c>
      <c r="F17" s="5">
        <v>0.28735632183908</v>
      </c>
      <c r="G17" s="5">
        <v>0.66315789473684195</v>
      </c>
    </row>
    <row r="20" spans="1:7" x14ac:dyDescent="0.2">
      <c r="A20" s="1" t="s">
        <v>39</v>
      </c>
    </row>
    <row r="21" spans="1:7" x14ac:dyDescent="0.2">
      <c r="A21" s="3" t="s">
        <v>160</v>
      </c>
    </row>
    <row r="22" spans="1:7" ht="48" x14ac:dyDescent="0.2">
      <c r="A22" s="8" t="s">
        <v>41</v>
      </c>
      <c r="B22" s="8" t="s">
        <v>156</v>
      </c>
      <c r="C22" s="8" t="s">
        <v>157</v>
      </c>
      <c r="D22" s="8" t="s">
        <v>158</v>
      </c>
      <c r="E22" s="8" t="s">
        <v>159</v>
      </c>
    </row>
    <row r="23" spans="1:7" x14ac:dyDescent="0.2">
      <c r="A23" t="s">
        <v>43</v>
      </c>
      <c r="B23" s="5">
        <v>0.54</v>
      </c>
      <c r="C23" s="5">
        <v>0.59595959595959602</v>
      </c>
      <c r="D23" s="5">
        <v>0.60204081632652995</v>
      </c>
      <c r="E23" s="5">
        <v>0.72448979591836704</v>
      </c>
    </row>
    <row r="24" spans="1:7" x14ac:dyDescent="0.2">
      <c r="A24" t="s">
        <v>44</v>
      </c>
      <c r="B24" s="5">
        <v>0.44</v>
      </c>
      <c r="C24" s="5">
        <v>0.45454545454545398</v>
      </c>
      <c r="D24" s="5">
        <v>0.50505050505050497</v>
      </c>
      <c r="E24" s="5">
        <v>0.68686868686868596</v>
      </c>
    </row>
    <row r="25" spans="1:7" x14ac:dyDescent="0.2">
      <c r="A25" t="s">
        <v>19</v>
      </c>
      <c r="B25" s="5">
        <v>0.64646464646464596</v>
      </c>
      <c r="C25" s="5">
        <v>0.61616161616161602</v>
      </c>
      <c r="D25" s="5">
        <v>0.33673469387755101</v>
      </c>
      <c r="E25" s="5">
        <v>0.68686868686868596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33" sqref="B33"/>
    </sheetView>
  </sheetViews>
  <sheetFormatPr baseColWidth="10" defaultRowHeight="16" x14ac:dyDescent="0.2"/>
  <cols>
    <col min="1" max="1" width="14.6640625" customWidth="1"/>
    <col min="2" max="2" width="34.5" customWidth="1"/>
  </cols>
  <sheetData>
    <row r="1" spans="1:4" x14ac:dyDescent="0.2">
      <c r="A1" s="1" t="s">
        <v>73</v>
      </c>
    </row>
    <row r="2" spans="1:4" x14ac:dyDescent="0.2">
      <c r="A2" s="3" t="s">
        <v>152</v>
      </c>
    </row>
    <row r="3" spans="1:4" x14ac:dyDescent="0.2">
      <c r="A3" s="3" t="s">
        <v>150</v>
      </c>
      <c r="B3" s="3" t="s">
        <v>151</v>
      </c>
      <c r="C3" s="3" t="s">
        <v>19</v>
      </c>
      <c r="D3" s="3" t="s">
        <v>43</v>
      </c>
    </row>
    <row r="4" spans="1:4" x14ac:dyDescent="0.2">
      <c r="A4" s="2" t="s">
        <v>123</v>
      </c>
      <c r="B4" s="2" t="s">
        <v>155</v>
      </c>
      <c r="C4" s="2">
        <v>7511</v>
      </c>
      <c r="D4" s="2">
        <v>5436</v>
      </c>
    </row>
    <row r="5" spans="1:4" x14ac:dyDescent="0.2">
      <c r="A5" t="s">
        <v>123</v>
      </c>
      <c r="B5" t="s">
        <v>124</v>
      </c>
      <c r="C5" s="12">
        <v>1841.8960452199999</v>
      </c>
      <c r="D5" s="12">
        <v>895.05124983899998</v>
      </c>
    </row>
    <row r="6" spans="1:4" x14ac:dyDescent="0.2">
      <c r="A6" t="s">
        <v>123</v>
      </c>
      <c r="B6" t="s">
        <v>125</v>
      </c>
      <c r="C6" s="12">
        <v>1763.12038859425</v>
      </c>
      <c r="D6" s="12">
        <v>1243.0165159660801</v>
      </c>
    </row>
    <row r="7" spans="1:4" x14ac:dyDescent="0.2">
      <c r="A7" t="s">
        <v>123</v>
      </c>
      <c r="B7" t="s">
        <v>126</v>
      </c>
      <c r="C7" s="12">
        <v>1415.0531796278899</v>
      </c>
      <c r="D7" s="12">
        <v>1300.4675420363501</v>
      </c>
    </row>
    <row r="8" spans="1:4" x14ac:dyDescent="0.2">
      <c r="A8" t="s">
        <v>123</v>
      </c>
      <c r="B8" t="s">
        <v>127</v>
      </c>
      <c r="C8" s="12">
        <v>1249.2607207609001</v>
      </c>
      <c r="D8" s="12">
        <v>766.49324210033296</v>
      </c>
    </row>
    <row r="9" spans="1:4" x14ac:dyDescent="0.2">
      <c r="A9" t="s">
        <v>123</v>
      </c>
      <c r="B9" t="s">
        <v>128</v>
      </c>
      <c r="C9" s="12">
        <v>1154.1482048845801</v>
      </c>
      <c r="D9" s="12">
        <v>825.27459892935497</v>
      </c>
    </row>
    <row r="10" spans="1:4" x14ac:dyDescent="0.2">
      <c r="A10" t="s">
        <v>123</v>
      </c>
      <c r="B10" t="s">
        <v>129</v>
      </c>
      <c r="C10" s="12">
        <v>707.76897644971405</v>
      </c>
      <c r="D10" s="12">
        <v>376.70331998788902</v>
      </c>
    </row>
    <row r="11" spans="1:4" x14ac:dyDescent="0.2">
      <c r="A11" t="s">
        <v>123</v>
      </c>
      <c r="B11" t="s">
        <v>135</v>
      </c>
      <c r="C11" s="12">
        <v>602.57317652533902</v>
      </c>
      <c r="D11" s="12">
        <v>342.66250351393899</v>
      </c>
    </row>
    <row r="12" spans="1:4" x14ac:dyDescent="0.2">
      <c r="A12" t="s">
        <v>123</v>
      </c>
      <c r="B12" t="s">
        <v>136</v>
      </c>
      <c r="C12" s="12">
        <v>376.862741295896</v>
      </c>
      <c r="D12" s="12">
        <v>258.80049914491599</v>
      </c>
    </row>
    <row r="13" spans="1:4" x14ac:dyDescent="0.2">
      <c r="A13" t="s">
        <v>123</v>
      </c>
      <c r="B13" t="s">
        <v>137</v>
      </c>
      <c r="C13" s="12">
        <v>372.79064581495197</v>
      </c>
      <c r="D13" s="12">
        <v>307.52612053278199</v>
      </c>
    </row>
    <row r="14" spans="1:4" x14ac:dyDescent="0.2">
      <c r="A14" t="s">
        <v>123</v>
      </c>
      <c r="B14" t="s">
        <v>138</v>
      </c>
      <c r="C14" s="12">
        <v>274.38167169215001</v>
      </c>
      <c r="D14" s="12">
        <v>171.04682583682899</v>
      </c>
    </row>
    <row r="15" spans="1:4" x14ac:dyDescent="0.2">
      <c r="A15" t="s">
        <v>123</v>
      </c>
      <c r="B15" t="s">
        <v>139</v>
      </c>
      <c r="C15" s="12">
        <v>201.665680961015</v>
      </c>
      <c r="D15" s="12">
        <v>282.31906147271798</v>
      </c>
    </row>
    <row r="16" spans="1:4" x14ac:dyDescent="0.2">
      <c r="A16" t="s">
        <v>123</v>
      </c>
      <c r="B16" t="s">
        <v>90</v>
      </c>
      <c r="C16" s="12">
        <v>197.30272151714601</v>
      </c>
      <c r="D16" s="12">
        <v>113.966004932457</v>
      </c>
    </row>
    <row r="17" spans="1:4" x14ac:dyDescent="0.2">
      <c r="A17" t="s">
        <v>123</v>
      </c>
      <c r="B17" t="s">
        <v>140</v>
      </c>
      <c r="C17" s="12">
        <v>183.729069914001</v>
      </c>
      <c r="D17" s="12">
        <v>65.733990432453794</v>
      </c>
    </row>
    <row r="18" spans="1:4" x14ac:dyDescent="0.2">
      <c r="A18" t="s">
        <v>123</v>
      </c>
      <c r="B18" t="s">
        <v>141</v>
      </c>
      <c r="C18" s="12">
        <v>182.759523370919</v>
      </c>
      <c r="D18" s="12">
        <v>207.37207906619199</v>
      </c>
    </row>
    <row r="19" spans="1:4" x14ac:dyDescent="0.2">
      <c r="A19" t="s">
        <v>123</v>
      </c>
      <c r="B19" t="s">
        <v>144</v>
      </c>
      <c r="C19" s="12">
        <v>181.30520355629699</v>
      </c>
      <c r="D19" s="12">
        <v>114.989336285343</v>
      </c>
    </row>
    <row r="20" spans="1:4" x14ac:dyDescent="0.2">
      <c r="A20" t="s">
        <v>123</v>
      </c>
      <c r="B20" t="s">
        <v>145</v>
      </c>
      <c r="C20" s="12">
        <v>179.85088374167401</v>
      </c>
      <c r="D20" s="12">
        <v>140.13017978728001</v>
      </c>
    </row>
    <row r="21" spans="1:4" x14ac:dyDescent="0.2">
      <c r="A21" t="s">
        <v>123</v>
      </c>
      <c r="B21" t="s">
        <v>146</v>
      </c>
      <c r="C21" s="12">
        <v>165.792458866988</v>
      </c>
      <c r="D21" s="12">
        <v>115.26924750833901</v>
      </c>
    </row>
    <row r="22" spans="1:4" x14ac:dyDescent="0.2">
      <c r="A22" t="s">
        <v>130</v>
      </c>
      <c r="B22" t="s">
        <v>131</v>
      </c>
      <c r="C22" s="12">
        <v>153.673127078465</v>
      </c>
      <c r="D22" s="12">
        <v>104.98175761373599</v>
      </c>
    </row>
    <row r="23" spans="1:4" x14ac:dyDescent="0.2">
      <c r="A23" t="s">
        <v>130</v>
      </c>
      <c r="B23" t="s">
        <v>132</v>
      </c>
      <c r="C23" s="12">
        <v>151.24926072076099</v>
      </c>
      <c r="D23" s="12">
        <v>130.12862071186501</v>
      </c>
    </row>
    <row r="24" spans="1:4" x14ac:dyDescent="0.2">
      <c r="A24" t="s">
        <v>130</v>
      </c>
      <c r="B24" t="s">
        <v>149</v>
      </c>
      <c r="C24" s="12">
        <v>133.31264967374801</v>
      </c>
      <c r="D24" s="12">
        <v>119.112759677855</v>
      </c>
    </row>
    <row r="25" spans="1:4" x14ac:dyDescent="0.2">
      <c r="A25" t="s">
        <v>133</v>
      </c>
      <c r="B25" t="s">
        <v>134</v>
      </c>
      <c r="C25" s="12">
        <v>126.91364248940801</v>
      </c>
      <c r="D25" s="12">
        <v>83.404515058320897</v>
      </c>
    </row>
    <row r="26" spans="1:4" x14ac:dyDescent="0.2">
      <c r="A26" t="s">
        <v>133</v>
      </c>
      <c r="B26" t="s">
        <v>142</v>
      </c>
      <c r="C26" s="12">
        <v>88.713508691984799</v>
      </c>
      <c r="D26" s="12">
        <v>55.2478538634671</v>
      </c>
    </row>
    <row r="27" spans="1:4" x14ac:dyDescent="0.2">
      <c r="A27" t="s">
        <v>133</v>
      </c>
      <c r="B27" t="s">
        <v>143</v>
      </c>
      <c r="C27" s="12">
        <v>72.231217459594106</v>
      </c>
      <c r="D27" s="12">
        <v>58.155318824902601</v>
      </c>
    </row>
    <row r="28" spans="1:4" x14ac:dyDescent="0.2">
      <c r="A28" t="s">
        <v>133</v>
      </c>
      <c r="B28" t="s">
        <v>147</v>
      </c>
      <c r="C28" s="12">
        <v>66.898711472644194</v>
      </c>
      <c r="D28" s="12">
        <v>81.399989525902598</v>
      </c>
    </row>
    <row r="29" spans="1:4" x14ac:dyDescent="0.2">
      <c r="A29" t="s">
        <v>133</v>
      </c>
      <c r="B29" t="s">
        <v>148</v>
      </c>
      <c r="C29" s="12">
        <v>61.081432214153402</v>
      </c>
      <c r="D29" s="12">
        <v>39.3982570861182</v>
      </c>
    </row>
    <row r="32" spans="1:4" x14ac:dyDescent="0.2">
      <c r="A32" s="1" t="s">
        <v>161</v>
      </c>
    </row>
    <row r="33" spans="1:2" x14ac:dyDescent="0.2">
      <c r="A33" s="3" t="s">
        <v>162</v>
      </c>
    </row>
    <row r="34" spans="1:2" x14ac:dyDescent="0.2">
      <c r="A34" t="s">
        <v>163</v>
      </c>
      <c r="B34" t="s">
        <v>164</v>
      </c>
    </row>
    <row r="35" spans="1:2" x14ac:dyDescent="0.2">
      <c r="A35" t="s">
        <v>2</v>
      </c>
      <c r="B35">
        <v>3</v>
      </c>
    </row>
    <row r="36" spans="1:2" x14ac:dyDescent="0.2">
      <c r="A36" t="s">
        <v>5</v>
      </c>
      <c r="B36">
        <v>8</v>
      </c>
    </row>
    <row r="37" spans="1:2" x14ac:dyDescent="0.2">
      <c r="A37" t="s">
        <v>6</v>
      </c>
      <c r="B37">
        <v>1</v>
      </c>
    </row>
    <row r="38" spans="1:2" x14ac:dyDescent="0.2">
      <c r="A38" t="s">
        <v>7</v>
      </c>
      <c r="B38">
        <v>2</v>
      </c>
    </row>
    <row r="39" spans="1:2" x14ac:dyDescent="0.2">
      <c r="A39" t="s">
        <v>8</v>
      </c>
      <c r="B39">
        <v>5</v>
      </c>
    </row>
    <row r="40" spans="1:2" x14ac:dyDescent="0.2">
      <c r="A40" t="s">
        <v>9</v>
      </c>
      <c r="B40">
        <v>2</v>
      </c>
    </row>
    <row r="41" spans="1:2" x14ac:dyDescent="0.2">
      <c r="A41" t="s">
        <v>10</v>
      </c>
      <c r="B41">
        <v>29</v>
      </c>
    </row>
    <row r="42" spans="1:2" x14ac:dyDescent="0.2">
      <c r="A42" t="s">
        <v>11</v>
      </c>
      <c r="B42">
        <v>30</v>
      </c>
    </row>
    <row r="43" spans="1:2" x14ac:dyDescent="0.2">
      <c r="A43" t="s">
        <v>12</v>
      </c>
      <c r="B43">
        <v>12</v>
      </c>
    </row>
    <row r="44" spans="1:2" x14ac:dyDescent="0.2">
      <c r="A44" t="s">
        <v>13</v>
      </c>
      <c r="B44">
        <v>5</v>
      </c>
    </row>
    <row r="45" spans="1:2" x14ac:dyDescent="0.2">
      <c r="A45" t="s">
        <v>15</v>
      </c>
      <c r="B45">
        <v>3</v>
      </c>
    </row>
    <row r="46" spans="1:2" x14ac:dyDescent="0.2">
      <c r="A46" t="s">
        <v>16</v>
      </c>
      <c r="B46">
        <v>7</v>
      </c>
    </row>
    <row r="47" spans="1:2" x14ac:dyDescent="0.2">
      <c r="A47" t="s">
        <v>18</v>
      </c>
      <c r="B47">
        <v>2</v>
      </c>
    </row>
    <row r="48" spans="1:2" x14ac:dyDescent="0.2">
      <c r="A48" t="s">
        <v>19</v>
      </c>
      <c r="B48">
        <v>157</v>
      </c>
    </row>
    <row r="49" spans="1:2" x14ac:dyDescent="0.2">
      <c r="A49" t="s">
        <v>20</v>
      </c>
      <c r="B49">
        <v>22</v>
      </c>
    </row>
    <row r="50" spans="1:2" x14ac:dyDescent="0.2">
      <c r="A50" t="s">
        <v>21</v>
      </c>
      <c r="B50">
        <v>6</v>
      </c>
    </row>
    <row r="51" spans="1:2" x14ac:dyDescent="0.2">
      <c r="A51" t="s">
        <v>22</v>
      </c>
      <c r="B51">
        <v>5</v>
      </c>
    </row>
  </sheetData>
  <sortState ref="C4:D29">
    <sortCondition descending="1" ref="C4:C29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baseColWidth="10" defaultRowHeight="16" x14ac:dyDescent="0.2"/>
  <cols>
    <col min="1" max="1" width="17" customWidth="1"/>
    <col min="2" max="2" width="17.5" customWidth="1"/>
  </cols>
  <sheetData>
    <row r="1" spans="1:2" x14ac:dyDescent="0.2">
      <c r="A1" s="1" t="s">
        <v>88</v>
      </c>
    </row>
    <row r="2" spans="1:2" x14ac:dyDescent="0.2">
      <c r="A2" s="3" t="s">
        <v>89</v>
      </c>
    </row>
    <row r="3" spans="1:2" x14ac:dyDescent="0.2">
      <c r="A3" s="3" t="s">
        <v>41</v>
      </c>
      <c r="B3" s="3" t="s">
        <v>90</v>
      </c>
    </row>
    <row r="4" spans="1:2" x14ac:dyDescent="0.2">
      <c r="A4" t="s">
        <v>43</v>
      </c>
      <c r="B4" s="5">
        <v>9.18367346938775E-2</v>
      </c>
    </row>
    <row r="5" spans="1:2" x14ac:dyDescent="0.2">
      <c r="A5" t="s">
        <v>44</v>
      </c>
      <c r="B5" s="5">
        <v>0.10101010101010099</v>
      </c>
    </row>
    <row r="6" spans="1:2" x14ac:dyDescent="0.2">
      <c r="A6" s="7" t="s">
        <v>61</v>
      </c>
      <c r="B6" s="5">
        <v>0</v>
      </c>
    </row>
    <row r="7" spans="1:2" x14ac:dyDescent="0.2">
      <c r="A7" s="7" t="s">
        <v>62</v>
      </c>
      <c r="B7" s="5">
        <v>0.06</v>
      </c>
    </row>
    <row r="8" spans="1:2" x14ac:dyDescent="0.2">
      <c r="A8" s="7" t="s">
        <v>63</v>
      </c>
      <c r="B8" s="5">
        <v>0.132653061224489</v>
      </c>
    </row>
    <row r="9" spans="1:2" x14ac:dyDescent="0.2">
      <c r="A9" s="7" t="s">
        <v>64</v>
      </c>
      <c r="B9" s="5">
        <v>0.21212121212121199</v>
      </c>
    </row>
    <row r="10" spans="1:2" x14ac:dyDescent="0.2">
      <c r="A10" s="7" t="s">
        <v>26</v>
      </c>
      <c r="B10" s="5">
        <v>0.10101010101010099</v>
      </c>
    </row>
    <row r="11" spans="1:2" x14ac:dyDescent="0.2">
      <c r="A11" s="7" t="s">
        <v>65</v>
      </c>
      <c r="B11" s="5">
        <v>0.15151515151515099</v>
      </c>
    </row>
    <row r="12" spans="1:2" x14ac:dyDescent="0.2">
      <c r="A12" s="7" t="s">
        <v>28</v>
      </c>
      <c r="B12" s="5">
        <v>0.1</v>
      </c>
    </row>
    <row r="13" spans="1:2" x14ac:dyDescent="0.2">
      <c r="A13" s="7" t="s">
        <v>66</v>
      </c>
      <c r="B13" s="5">
        <v>7.0000000000000007E-2</v>
      </c>
    </row>
    <row r="14" spans="1:2" x14ac:dyDescent="0.2">
      <c r="A14" s="7" t="s">
        <v>67</v>
      </c>
      <c r="B14" s="5">
        <v>0.14692682926829201</v>
      </c>
    </row>
    <row r="15" spans="1:2" x14ac:dyDescent="0.2">
      <c r="A15" s="7" t="s">
        <v>68</v>
      </c>
      <c r="B15" s="5">
        <v>0.1010103626943</v>
      </c>
    </row>
    <row r="16" spans="1:2" x14ac:dyDescent="0.2">
      <c r="A16" s="7" t="s">
        <v>69</v>
      </c>
      <c r="B16" s="5">
        <v>3.4968903003837502E-2</v>
      </c>
    </row>
    <row r="17" spans="1:2" x14ac:dyDescent="0.2">
      <c r="A17" t="s">
        <v>19</v>
      </c>
      <c r="B17" s="5">
        <v>0.13131313131313099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abSelected="1" topLeftCell="A103" workbookViewId="0">
      <selection activeCell="B135" sqref="B135"/>
    </sheetView>
  </sheetViews>
  <sheetFormatPr baseColWidth="10" defaultRowHeight="16" x14ac:dyDescent="0.2"/>
  <cols>
    <col min="1" max="1" width="20" style="11" customWidth="1"/>
    <col min="2" max="7" width="19.83203125" customWidth="1"/>
  </cols>
  <sheetData>
    <row r="1" spans="1:2" x14ac:dyDescent="0.2">
      <c r="A1" s="9" t="s">
        <v>91</v>
      </c>
    </row>
    <row r="2" spans="1:2" x14ac:dyDescent="0.2">
      <c r="A2" s="10" t="s">
        <v>92</v>
      </c>
    </row>
    <row r="3" spans="1:2" x14ac:dyDescent="0.2">
      <c r="A3" s="10" t="s">
        <v>93</v>
      </c>
      <c r="B3" s="3" t="s">
        <v>94</v>
      </c>
    </row>
    <row r="4" spans="1:2" x14ac:dyDescent="0.2">
      <c r="A4" s="11" t="s">
        <v>95</v>
      </c>
      <c r="B4" s="5">
        <v>0.69499999999999995</v>
      </c>
    </row>
    <row r="5" spans="1:2" x14ac:dyDescent="0.2">
      <c r="A5" s="11" t="s">
        <v>96</v>
      </c>
      <c r="B5" s="5">
        <v>0.66599999999999904</v>
      </c>
    </row>
    <row r="6" spans="1:2" x14ac:dyDescent="0.2">
      <c r="A6" s="11" t="s">
        <v>97</v>
      </c>
      <c r="B6" s="5">
        <v>0.66799999999999904</v>
      </c>
    </row>
    <row r="7" spans="1:2" x14ac:dyDescent="0.2">
      <c r="A7" s="11" t="s">
        <v>98</v>
      </c>
      <c r="B7" s="5">
        <v>0.66099999999999903</v>
      </c>
    </row>
    <row r="8" spans="1:2" x14ac:dyDescent="0.2">
      <c r="A8" s="11" t="s">
        <v>99</v>
      </c>
      <c r="B8" s="5">
        <v>0.627</v>
      </c>
    </row>
    <row r="9" spans="1:2" x14ac:dyDescent="0.2">
      <c r="A9" s="11" t="s">
        <v>100</v>
      </c>
      <c r="B9" s="5">
        <v>0.65200000000000002</v>
      </c>
    </row>
    <row r="10" spans="1:2" x14ac:dyDescent="0.2">
      <c r="A10" s="11" t="s">
        <v>101</v>
      </c>
      <c r="B10" s="5">
        <v>0.71199999999999997</v>
      </c>
    </row>
    <row r="11" spans="1:2" x14ac:dyDescent="0.2">
      <c r="A11" s="11" t="s">
        <v>102</v>
      </c>
      <c r="B11" s="5">
        <v>0.69</v>
      </c>
    </row>
    <row r="12" spans="1:2" x14ac:dyDescent="0.2">
      <c r="A12" s="11" t="s">
        <v>103</v>
      </c>
      <c r="B12" s="5">
        <v>0.68700000000000006</v>
      </c>
    </row>
    <row r="13" spans="1:2" x14ac:dyDescent="0.2">
      <c r="A13" s="11" t="s">
        <v>104</v>
      </c>
      <c r="B13" s="5">
        <v>0.66200000000000003</v>
      </c>
    </row>
    <row r="14" spans="1:2" x14ac:dyDescent="0.2">
      <c r="A14" s="11" t="s">
        <v>105</v>
      </c>
      <c r="B14" s="5">
        <v>0.69499999999999995</v>
      </c>
    </row>
    <row r="15" spans="1:2" x14ac:dyDescent="0.2">
      <c r="A15" s="11" t="s">
        <v>106</v>
      </c>
      <c r="B15" s="5">
        <v>0.64700000000000002</v>
      </c>
    </row>
    <row r="16" spans="1:2" x14ac:dyDescent="0.2">
      <c r="A16" s="11" t="s">
        <v>107</v>
      </c>
      <c r="B16" s="5">
        <v>0.68899999999999995</v>
      </c>
    </row>
    <row r="17" spans="1:2" x14ac:dyDescent="0.2">
      <c r="A17" s="11" t="s">
        <v>108</v>
      </c>
      <c r="B17" s="5">
        <v>0.69199999999999995</v>
      </c>
    </row>
    <row r="18" spans="1:2" x14ac:dyDescent="0.2">
      <c r="A18" s="11" t="s">
        <v>109</v>
      </c>
      <c r="B18" s="5">
        <v>0.71099999999999997</v>
      </c>
    </row>
    <row r="19" spans="1:2" x14ac:dyDescent="0.2">
      <c r="A19" s="11" t="s">
        <v>110</v>
      </c>
      <c r="B19" s="5">
        <v>0.64500000000000002</v>
      </c>
    </row>
    <row r="20" spans="1:2" x14ac:dyDescent="0.2">
      <c r="A20" s="11" t="s">
        <v>111</v>
      </c>
      <c r="B20" s="5">
        <v>0.70499999999999996</v>
      </c>
    </row>
    <row r="21" spans="1:2" x14ac:dyDescent="0.2">
      <c r="A21" s="11" t="s">
        <v>112</v>
      </c>
      <c r="B21" s="5">
        <v>0.70399999999999996</v>
      </c>
    </row>
    <row r="22" spans="1:2" x14ac:dyDescent="0.2">
      <c r="A22" s="11" t="s">
        <v>113</v>
      </c>
      <c r="B22" s="5">
        <v>0.71</v>
      </c>
    </row>
    <row r="23" spans="1:2" x14ac:dyDescent="0.2">
      <c r="A23" s="11" t="s">
        <v>114</v>
      </c>
      <c r="B23" s="5">
        <v>0.69299999999999995</v>
      </c>
    </row>
    <row r="24" spans="1:2" x14ac:dyDescent="0.2">
      <c r="A24" s="11" t="s">
        <v>115</v>
      </c>
      <c r="B24" s="5">
        <v>0.65300000000000002</v>
      </c>
    </row>
    <row r="25" spans="1:2" x14ac:dyDescent="0.2">
      <c r="A25" s="11" t="s">
        <v>116</v>
      </c>
      <c r="B25" s="5">
        <v>0.68400000000000005</v>
      </c>
    </row>
    <row r="26" spans="1:2" x14ac:dyDescent="0.2">
      <c r="A26" s="11" t="s">
        <v>117</v>
      </c>
      <c r="B26" s="5">
        <v>0.69899999999999995</v>
      </c>
    </row>
    <row r="27" spans="1:2" x14ac:dyDescent="0.2">
      <c r="A27" s="11" t="s">
        <v>118</v>
      </c>
      <c r="B27" s="5">
        <v>0.71399999999999997</v>
      </c>
    </row>
    <row r="28" spans="1:2" x14ac:dyDescent="0.2">
      <c r="A28" s="11" t="s">
        <v>119</v>
      </c>
      <c r="B28" s="5">
        <v>0.69699999999999995</v>
      </c>
    </row>
    <row r="29" spans="1:2" x14ac:dyDescent="0.2">
      <c r="A29" s="11" t="s">
        <v>120</v>
      </c>
      <c r="B29" s="5">
        <v>0.68899999999999995</v>
      </c>
    </row>
    <row r="30" spans="1:2" x14ac:dyDescent="0.2">
      <c r="A30" s="11" t="s">
        <v>121</v>
      </c>
      <c r="B30" s="5">
        <v>0.70699999999999996</v>
      </c>
    </row>
    <row r="31" spans="1:2" x14ac:dyDescent="0.2">
      <c r="A31" s="11" t="s">
        <v>122</v>
      </c>
      <c r="B31" s="5">
        <v>0.69099999999999995</v>
      </c>
    </row>
    <row r="34" spans="1:2" x14ac:dyDescent="0.2">
      <c r="A34" s="9" t="s">
        <v>73</v>
      </c>
    </row>
    <row r="35" spans="1:2" x14ac:dyDescent="0.2">
      <c r="A35" s="10" t="s">
        <v>165</v>
      </c>
    </row>
    <row r="36" spans="1:2" x14ac:dyDescent="0.2">
      <c r="A36" s="3" t="s">
        <v>41</v>
      </c>
      <c r="B36" s="3" t="s">
        <v>166</v>
      </c>
    </row>
    <row r="37" spans="1:2" x14ac:dyDescent="0.2">
      <c r="A37" t="s">
        <v>43</v>
      </c>
      <c r="B37" s="5">
        <v>0.14799999999999999</v>
      </c>
    </row>
    <row r="38" spans="1:2" x14ac:dyDescent="0.2">
      <c r="A38" t="s">
        <v>44</v>
      </c>
      <c r="B38" s="5">
        <v>0.1716</v>
      </c>
    </row>
    <row r="39" spans="1:2" x14ac:dyDescent="0.2">
      <c r="A39" s="7" t="s">
        <v>61</v>
      </c>
      <c r="B39" s="5">
        <v>0.19719999999999999</v>
      </c>
    </row>
    <row r="40" spans="1:2" x14ac:dyDescent="0.2">
      <c r="A40" s="7" t="s">
        <v>62</v>
      </c>
      <c r="B40" s="5">
        <v>0.20580000000000001</v>
      </c>
    </row>
    <row r="41" spans="1:2" x14ac:dyDescent="0.2">
      <c r="A41" s="7" t="s">
        <v>63</v>
      </c>
      <c r="B41" s="5">
        <v>0.19600000000000001</v>
      </c>
    </row>
    <row r="42" spans="1:2" x14ac:dyDescent="0.2">
      <c r="A42" s="7" t="s">
        <v>64</v>
      </c>
      <c r="B42" s="5">
        <v>8.9599999999999999E-2</v>
      </c>
    </row>
    <row r="43" spans="1:2" x14ac:dyDescent="0.2">
      <c r="A43" s="7" t="s">
        <v>26</v>
      </c>
      <c r="B43" s="5">
        <v>0.17480000000000001</v>
      </c>
    </row>
    <row r="44" spans="1:2" x14ac:dyDescent="0.2">
      <c r="A44" s="7" t="s">
        <v>65</v>
      </c>
      <c r="B44" s="5">
        <v>0.156</v>
      </c>
    </row>
    <row r="45" spans="1:2" x14ac:dyDescent="0.2">
      <c r="A45" s="7" t="s">
        <v>28</v>
      </c>
      <c r="B45" s="5">
        <v>0.25409999999999999</v>
      </c>
    </row>
    <row r="46" spans="1:2" x14ac:dyDescent="0.2">
      <c r="A46" s="7" t="s">
        <v>66</v>
      </c>
      <c r="B46" s="5">
        <v>0.23400000000000001</v>
      </c>
    </row>
    <row r="47" spans="1:2" x14ac:dyDescent="0.2">
      <c r="A47" s="7" t="s">
        <v>67</v>
      </c>
      <c r="B47" s="5">
        <v>0.30316682926829203</v>
      </c>
    </row>
    <row r="48" spans="1:2" x14ac:dyDescent="0.2">
      <c r="A48" s="7" t="s">
        <v>68</v>
      </c>
      <c r="B48" s="5">
        <v>0.190011139896373</v>
      </c>
    </row>
    <row r="49" spans="1:2" x14ac:dyDescent="0.2">
      <c r="A49" s="7" t="s">
        <v>69</v>
      </c>
      <c r="B49" s="5">
        <v>9.4066375545851497E-2</v>
      </c>
    </row>
    <row r="50" spans="1:2" x14ac:dyDescent="0.2">
      <c r="A50" t="s">
        <v>19</v>
      </c>
      <c r="B50" s="5">
        <v>0.2475</v>
      </c>
    </row>
    <row r="53" spans="1:2" x14ac:dyDescent="0.2">
      <c r="A53" s="9" t="s">
        <v>91</v>
      </c>
    </row>
    <row r="54" spans="1:2" x14ac:dyDescent="0.2">
      <c r="A54" s="10" t="s">
        <v>167</v>
      </c>
    </row>
    <row r="55" spans="1:2" x14ac:dyDescent="0.2">
      <c r="A55" s="3" t="s">
        <v>93</v>
      </c>
      <c r="B55" s="3" t="s">
        <v>166</v>
      </c>
    </row>
    <row r="56" spans="1:2" x14ac:dyDescent="0.2">
      <c r="A56" t="s">
        <v>95</v>
      </c>
      <c r="B56" s="5">
        <v>0.245</v>
      </c>
    </row>
    <row r="57" spans="1:2" x14ac:dyDescent="0.2">
      <c r="A57" t="s">
        <v>96</v>
      </c>
      <c r="B57" s="5">
        <v>0.26600000000000001</v>
      </c>
    </row>
    <row r="58" spans="1:2" x14ac:dyDescent="0.2">
      <c r="A58" t="s">
        <v>97</v>
      </c>
      <c r="B58" s="5">
        <v>0.27</v>
      </c>
    </row>
    <row r="59" spans="1:2" x14ac:dyDescent="0.2">
      <c r="A59" t="s">
        <v>98</v>
      </c>
      <c r="B59" s="5">
        <v>0.26700000000000002</v>
      </c>
    </row>
    <row r="60" spans="1:2" x14ac:dyDescent="0.2">
      <c r="A60" t="s">
        <v>99</v>
      </c>
      <c r="B60" s="5">
        <v>0.28899999999999998</v>
      </c>
    </row>
    <row r="61" spans="1:2" x14ac:dyDescent="0.2">
      <c r="A61" t="s">
        <v>100</v>
      </c>
      <c r="B61" s="5">
        <v>0.25800000000000001</v>
      </c>
    </row>
    <row r="62" spans="1:2" x14ac:dyDescent="0.2">
      <c r="A62" t="s">
        <v>101</v>
      </c>
      <c r="B62" s="5">
        <v>0.192</v>
      </c>
    </row>
    <row r="63" spans="1:2" x14ac:dyDescent="0.2">
      <c r="A63" t="s">
        <v>102</v>
      </c>
      <c r="B63" s="5">
        <v>0.22</v>
      </c>
    </row>
    <row r="64" spans="1:2" x14ac:dyDescent="0.2">
      <c r="A64" t="s">
        <v>103</v>
      </c>
      <c r="B64" s="5">
        <v>0.24199999999999999</v>
      </c>
    </row>
    <row r="65" spans="1:2" x14ac:dyDescent="0.2">
      <c r="A65" t="s">
        <v>104</v>
      </c>
      <c r="B65" s="5">
        <v>0.28199999999999997</v>
      </c>
    </row>
    <row r="66" spans="1:2" x14ac:dyDescent="0.2">
      <c r="A66" t="s">
        <v>105</v>
      </c>
      <c r="B66" s="5">
        <v>0.188</v>
      </c>
    </row>
    <row r="67" spans="1:2" x14ac:dyDescent="0.2">
      <c r="A67" t="s">
        <v>106</v>
      </c>
      <c r="B67" s="5">
        <v>0.254</v>
      </c>
    </row>
    <row r="68" spans="1:2" x14ac:dyDescent="0.2">
      <c r="A68" t="s">
        <v>107</v>
      </c>
      <c r="B68" s="5">
        <v>0.20699999999999999</v>
      </c>
    </row>
    <row r="69" spans="1:2" x14ac:dyDescent="0.2">
      <c r="A69" t="s">
        <v>108</v>
      </c>
      <c r="B69" s="5">
        <v>0.188</v>
      </c>
    </row>
    <row r="70" spans="1:2" x14ac:dyDescent="0.2">
      <c r="A70" t="s">
        <v>109</v>
      </c>
      <c r="B70" s="5">
        <v>0.187</v>
      </c>
    </row>
    <row r="71" spans="1:2" x14ac:dyDescent="0.2">
      <c r="A71" t="s">
        <v>110</v>
      </c>
      <c r="B71" s="5">
        <v>0.28100000000000003</v>
      </c>
    </row>
    <row r="72" spans="1:2" x14ac:dyDescent="0.2">
      <c r="A72" t="s">
        <v>111</v>
      </c>
      <c r="B72" s="5">
        <v>0.184</v>
      </c>
    </row>
    <row r="73" spans="1:2" x14ac:dyDescent="0.2">
      <c r="A73" t="s">
        <v>112</v>
      </c>
      <c r="B73" s="5">
        <v>0.159</v>
      </c>
    </row>
    <row r="74" spans="1:2" x14ac:dyDescent="0.2">
      <c r="A74" t="s">
        <v>113</v>
      </c>
      <c r="B74" s="5">
        <v>0.16200000000000001</v>
      </c>
    </row>
    <row r="75" spans="1:2" x14ac:dyDescent="0.2">
      <c r="A75" t="s">
        <v>114</v>
      </c>
      <c r="B75" s="5">
        <v>0.21099999999999999</v>
      </c>
    </row>
    <row r="76" spans="1:2" x14ac:dyDescent="0.2">
      <c r="A76" t="s">
        <v>115</v>
      </c>
      <c r="B76" s="5">
        <v>0.25900000000000001</v>
      </c>
    </row>
    <row r="77" spans="1:2" x14ac:dyDescent="0.2">
      <c r="A77" t="s">
        <v>116</v>
      </c>
      <c r="B77" s="5">
        <v>0.248</v>
      </c>
    </row>
    <row r="78" spans="1:2" x14ac:dyDescent="0.2">
      <c r="A78" t="s">
        <v>117</v>
      </c>
      <c r="B78" s="5">
        <v>0.20100000000000001</v>
      </c>
    </row>
    <row r="79" spans="1:2" x14ac:dyDescent="0.2">
      <c r="A79" t="s">
        <v>118</v>
      </c>
      <c r="B79" s="5">
        <v>0.19</v>
      </c>
    </row>
    <row r="80" spans="1:2" x14ac:dyDescent="0.2">
      <c r="A80" t="s">
        <v>119</v>
      </c>
      <c r="B80" s="5">
        <v>0.20399999999999999</v>
      </c>
    </row>
    <row r="81" spans="1:2" x14ac:dyDescent="0.2">
      <c r="A81" t="s">
        <v>120</v>
      </c>
      <c r="B81" s="5">
        <v>0.22</v>
      </c>
    </row>
    <row r="82" spans="1:2" x14ac:dyDescent="0.2">
      <c r="A82" t="s">
        <v>121</v>
      </c>
      <c r="B82" s="5">
        <v>0.188</v>
      </c>
    </row>
    <row r="83" spans="1:2" x14ac:dyDescent="0.2">
      <c r="A83" t="s">
        <v>122</v>
      </c>
      <c r="B83" s="5">
        <v>0.20300000000000001</v>
      </c>
    </row>
    <row r="86" spans="1:2" x14ac:dyDescent="0.2">
      <c r="A86" s="9" t="s">
        <v>73</v>
      </c>
    </row>
    <row r="87" spans="1:2" x14ac:dyDescent="0.2">
      <c r="A87" s="10" t="s">
        <v>168</v>
      </c>
    </row>
    <row r="88" spans="1:2" x14ac:dyDescent="0.2">
      <c r="A88" s="3" t="s">
        <v>41</v>
      </c>
      <c r="B88" s="3" t="s">
        <v>169</v>
      </c>
    </row>
    <row r="89" spans="1:2" x14ac:dyDescent="0.2">
      <c r="A89" t="s">
        <v>43</v>
      </c>
      <c r="B89" s="5">
        <v>0.76767676767676696</v>
      </c>
    </row>
    <row r="90" spans="1:2" x14ac:dyDescent="0.2">
      <c r="A90" t="s">
        <v>44</v>
      </c>
      <c r="B90" s="5">
        <v>0.77</v>
      </c>
    </row>
    <row r="91" spans="1:2" x14ac:dyDescent="0.2">
      <c r="A91" s="7" t="s">
        <v>61</v>
      </c>
      <c r="B91" s="5">
        <v>0.70707070707070696</v>
      </c>
    </row>
    <row r="92" spans="1:2" x14ac:dyDescent="0.2">
      <c r="A92" s="7" t="s">
        <v>62</v>
      </c>
      <c r="B92" s="5">
        <v>0.83</v>
      </c>
    </row>
    <row r="93" spans="1:2" x14ac:dyDescent="0.2">
      <c r="A93" s="7" t="s">
        <v>63</v>
      </c>
      <c r="B93" s="5">
        <v>0.78</v>
      </c>
    </row>
    <row r="94" spans="1:2" x14ac:dyDescent="0.2">
      <c r="A94" s="7" t="s">
        <v>64</v>
      </c>
      <c r="B94" s="5">
        <v>0.75757575757575701</v>
      </c>
    </row>
    <row r="95" spans="1:2" x14ac:dyDescent="0.2">
      <c r="A95" s="7" t="s">
        <v>26</v>
      </c>
      <c r="B95" s="5">
        <v>0.78787878787878796</v>
      </c>
    </row>
    <row r="96" spans="1:2" x14ac:dyDescent="0.2">
      <c r="A96" s="7" t="s">
        <v>65</v>
      </c>
      <c r="B96" s="5">
        <v>0.71</v>
      </c>
    </row>
    <row r="97" spans="1:2" x14ac:dyDescent="0.2">
      <c r="A97" s="7" t="s">
        <v>28</v>
      </c>
      <c r="B97" s="5">
        <v>0.67</v>
      </c>
    </row>
    <row r="98" spans="1:2" x14ac:dyDescent="0.2">
      <c r="A98" s="7" t="s">
        <v>66</v>
      </c>
      <c r="B98" s="5">
        <v>0.74</v>
      </c>
    </row>
    <row r="99" spans="1:2" x14ac:dyDescent="0.2">
      <c r="A99" s="7" t="s">
        <v>67</v>
      </c>
      <c r="B99" s="5">
        <v>0.62140965654554503</v>
      </c>
    </row>
    <row r="100" spans="1:2" x14ac:dyDescent="0.2">
      <c r="A100" s="7" t="s">
        <v>68</v>
      </c>
      <c r="B100" s="5">
        <v>0.81088082901554404</v>
      </c>
    </row>
    <row r="101" spans="1:2" x14ac:dyDescent="0.2">
      <c r="A101" s="7" t="s">
        <v>69</v>
      </c>
      <c r="B101" s="5">
        <v>0.84467248908296899</v>
      </c>
    </row>
    <row r="102" spans="1:2" x14ac:dyDescent="0.2">
      <c r="A102" t="s">
        <v>19</v>
      </c>
      <c r="B102" s="5">
        <v>0.69696969696969702</v>
      </c>
    </row>
    <row r="105" spans="1:2" x14ac:dyDescent="0.2">
      <c r="A105" s="9" t="s">
        <v>91</v>
      </c>
    </row>
    <row r="106" spans="1:2" x14ac:dyDescent="0.2">
      <c r="A106" s="10" t="s">
        <v>170</v>
      </c>
    </row>
    <row r="107" spans="1:2" x14ac:dyDescent="0.2">
      <c r="A107" s="3" t="s">
        <v>93</v>
      </c>
      <c r="B107" s="3" t="s">
        <v>169</v>
      </c>
    </row>
    <row r="108" spans="1:2" x14ac:dyDescent="0.2">
      <c r="A108" s="11" t="s">
        <v>95</v>
      </c>
      <c r="B108" s="5">
        <v>0.46799999999999897</v>
      </c>
    </row>
    <row r="109" spans="1:2" x14ac:dyDescent="0.2">
      <c r="A109" s="11" t="s">
        <v>96</v>
      </c>
      <c r="B109" s="5">
        <v>0.48899999999999999</v>
      </c>
    </row>
    <row r="110" spans="1:2" x14ac:dyDescent="0.2">
      <c r="A110" s="11" t="s">
        <v>97</v>
      </c>
      <c r="B110" s="5">
        <v>0.48799999999999999</v>
      </c>
    </row>
    <row r="111" spans="1:2" x14ac:dyDescent="0.2">
      <c r="A111" s="11" t="s">
        <v>98</v>
      </c>
      <c r="B111" s="5">
        <v>0.48199999999999998</v>
      </c>
    </row>
    <row r="112" spans="1:2" x14ac:dyDescent="0.2">
      <c r="A112" s="11" t="s">
        <v>99</v>
      </c>
      <c r="B112" s="5">
        <v>0.44400000000000001</v>
      </c>
    </row>
    <row r="113" spans="1:2" x14ac:dyDescent="0.2">
      <c r="A113" s="11" t="s">
        <v>100</v>
      </c>
      <c r="B113" s="5">
        <v>0.54299999999999904</v>
      </c>
    </row>
    <row r="114" spans="1:2" x14ac:dyDescent="0.2">
      <c r="A114" s="11" t="s">
        <v>101</v>
      </c>
      <c r="B114" s="5">
        <v>0.70499999999999996</v>
      </c>
    </row>
    <row r="115" spans="1:2" x14ac:dyDescent="0.2">
      <c r="A115" s="11" t="s">
        <v>102</v>
      </c>
      <c r="B115" s="5">
        <v>0.624</v>
      </c>
    </row>
    <row r="116" spans="1:2" x14ac:dyDescent="0.2">
      <c r="A116" s="11" t="s">
        <v>103</v>
      </c>
      <c r="B116" s="5">
        <v>0.59899999999999998</v>
      </c>
    </row>
    <row r="117" spans="1:2" x14ac:dyDescent="0.2">
      <c r="A117" s="11" t="s">
        <v>104</v>
      </c>
      <c r="B117" s="5">
        <v>0.48</v>
      </c>
    </row>
    <row r="118" spans="1:2" x14ac:dyDescent="0.2">
      <c r="A118" s="11" t="s">
        <v>105</v>
      </c>
      <c r="B118" s="5">
        <v>0.70599999999999996</v>
      </c>
    </row>
    <row r="119" spans="1:2" x14ac:dyDescent="0.2">
      <c r="A119" s="11" t="s">
        <v>106</v>
      </c>
      <c r="B119" s="5">
        <v>0.54100000000000004</v>
      </c>
    </row>
    <row r="120" spans="1:2" x14ac:dyDescent="0.2">
      <c r="A120" s="11" t="s">
        <v>107</v>
      </c>
      <c r="B120" s="5">
        <v>0.68099999999999905</v>
      </c>
    </row>
    <row r="121" spans="1:2" x14ac:dyDescent="0.2">
      <c r="A121" s="11" t="s">
        <v>108</v>
      </c>
      <c r="B121" s="5">
        <v>0.71899999999999997</v>
      </c>
    </row>
    <row r="122" spans="1:2" x14ac:dyDescent="0.2">
      <c r="A122" s="11" t="s">
        <v>109</v>
      </c>
      <c r="B122" s="5">
        <v>0.73099999999999998</v>
      </c>
    </row>
    <row r="123" spans="1:2" x14ac:dyDescent="0.2">
      <c r="A123" s="11" t="s">
        <v>110</v>
      </c>
      <c r="B123" s="5">
        <v>0.51900000000000002</v>
      </c>
    </row>
    <row r="124" spans="1:2" x14ac:dyDescent="0.2">
      <c r="A124" s="11" t="s">
        <v>111</v>
      </c>
      <c r="B124" s="5">
        <v>0.72899999999999998</v>
      </c>
    </row>
    <row r="125" spans="1:2" x14ac:dyDescent="0.2">
      <c r="A125" s="11" t="s">
        <v>112</v>
      </c>
      <c r="B125" s="5">
        <v>0.77300000000000002</v>
      </c>
    </row>
    <row r="126" spans="1:2" x14ac:dyDescent="0.2">
      <c r="A126" s="11" t="s">
        <v>113</v>
      </c>
      <c r="B126" s="5">
        <v>0.78099999999999903</v>
      </c>
    </row>
    <row r="127" spans="1:2" x14ac:dyDescent="0.2">
      <c r="A127" s="11" t="s">
        <v>114</v>
      </c>
      <c r="B127" s="5">
        <v>0.67299999999999904</v>
      </c>
    </row>
    <row r="128" spans="1:2" x14ac:dyDescent="0.2">
      <c r="A128" s="11" t="s">
        <v>115</v>
      </c>
      <c r="B128" s="5">
        <v>0.53500000000000003</v>
      </c>
    </row>
    <row r="129" spans="1:2" x14ac:dyDescent="0.2">
      <c r="A129" s="11" t="s">
        <v>116</v>
      </c>
      <c r="B129" s="5">
        <v>0.58099999999999996</v>
      </c>
    </row>
    <row r="130" spans="1:2" x14ac:dyDescent="0.2">
      <c r="A130" s="11" t="s">
        <v>117</v>
      </c>
      <c r="B130" s="5">
        <v>0.67700000000000005</v>
      </c>
    </row>
    <row r="131" spans="1:2" x14ac:dyDescent="0.2">
      <c r="A131" s="11" t="s">
        <v>118</v>
      </c>
      <c r="B131" s="5">
        <v>0.70499999999999996</v>
      </c>
    </row>
    <row r="132" spans="1:2" x14ac:dyDescent="0.2">
      <c r="A132" s="11" t="s">
        <v>119</v>
      </c>
      <c r="B132" s="5">
        <v>0.69</v>
      </c>
    </row>
    <row r="133" spans="1:2" x14ac:dyDescent="0.2">
      <c r="A133" s="11" t="s">
        <v>120</v>
      </c>
      <c r="B133" s="5">
        <v>0.64800000000000002</v>
      </c>
    </row>
    <row r="134" spans="1:2" x14ac:dyDescent="0.2">
      <c r="A134" s="11" t="s">
        <v>121</v>
      </c>
      <c r="B134" s="5">
        <v>0.71499999999999997</v>
      </c>
    </row>
    <row r="135" spans="1:2" x14ac:dyDescent="0.2">
      <c r="A135" s="11" t="s">
        <v>122</v>
      </c>
      <c r="B135" s="5">
        <v>0.66799999999999904</v>
      </c>
    </row>
  </sheetData>
  <sortState ref="A4:B31">
    <sortCondition ref="A4:A3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 the region</vt:lpstr>
      <vt:lpstr>demographics</vt:lpstr>
      <vt:lpstr>econ security</vt:lpstr>
      <vt:lpstr>households</vt:lpstr>
      <vt:lpstr>education</vt:lpstr>
      <vt:lpstr>communities</vt:lpstr>
      <vt:lpstr>mortality</vt:lpstr>
      <vt:lpstr>health outcomes</vt:lpstr>
      <vt:lpstr>health risks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Seaberry</dc:creator>
  <cp:lastModifiedBy>Camille Seaberry</cp:lastModifiedBy>
  <dcterms:created xsi:type="dcterms:W3CDTF">2017-09-25T19:26:00Z</dcterms:created>
  <dcterms:modified xsi:type="dcterms:W3CDTF">2017-09-27T21:08:01Z</dcterms:modified>
</cp:coreProperties>
</file>