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leb\Documents\GitHub\Diversity-Ma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<sst xmlns="http://schemas.openxmlformats.org/spreadsheetml/2006/main" count="44" uniqueCount="44">
  <si>
    <t>tract20_nbhd</t>
  </si>
  <si>
    <t>age_total_Total</t>
  </si>
  <si>
    <t>age_all_Under_17</t>
  </si>
  <si>
    <t>age_all_18_to_34</t>
  </si>
  <si>
    <t>age_all_35_to_59</t>
  </si>
  <si>
    <t>age_all_60_and_over</t>
  </si>
  <si>
    <t>age_child_Under_18</t>
  </si>
  <si>
    <t>age_child_18_and_over</t>
  </si>
  <si>
    <t>age_decades_0_to_9</t>
  </si>
  <si>
    <t>age_decades_10_to_19</t>
  </si>
  <si>
    <t>age_decades_20_to_29</t>
  </si>
  <si>
    <t>age_decades_30_to_39</t>
  </si>
  <si>
    <t>age_decades_40_to_49</t>
  </si>
  <si>
    <t>age_decades_50_to_59</t>
  </si>
  <si>
    <t>age_decades_60_to_69</t>
  </si>
  <si>
    <t>age_decades_70_to_79</t>
  </si>
  <si>
    <t>age_decades_80_and_over</t>
  </si>
  <si>
    <t>val_age_all</t>
  </si>
  <si>
    <t>val_age_child</t>
  </si>
  <si>
    <t>val_age_decades</t>
  </si>
  <si>
    <t>Allston</t>
  </si>
  <si>
    <t>Back Bay</t>
  </si>
  <si>
    <t>Beacon Hill</t>
  </si>
  <si>
    <t>Brighton</t>
  </si>
  <si>
    <t>Charlestown</t>
  </si>
  <si>
    <t>Chinatown</t>
  </si>
  <si>
    <t>Dorchester</t>
  </si>
  <si>
    <t>Downtown</t>
  </si>
  <si>
    <t>East Boston</t>
  </si>
  <si>
    <t>Fenway</t>
  </si>
  <si>
    <t>Hyde Park</t>
  </si>
  <si>
    <t>Jamaica Plain</t>
  </si>
  <si>
    <t>Longwood</t>
  </si>
  <si>
    <t>Mattapan</t>
  </si>
  <si>
    <t>Mission Hill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</si>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</sst>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Sheet1!$J$1:$R$1</c:f>
              <c:strCache>
                <c:ptCount val="9"/>
                <c:pt idx="0">
                  <c:v>age_decades_0_to_9</c:v>
                </c:pt>
                <c:pt idx="1">
                  <c:v>age_decades_10_to_19</c:v>
                </c:pt>
                <c:pt idx="2">
                  <c:v>age_decades_20_to_29</c:v>
                </c:pt>
                <c:pt idx="3">
                  <c:v>age_decades_30_to_39</c:v>
                </c:pt>
                <c:pt idx="4">
                  <c:v>age_decades_40_to_49</c:v>
                </c:pt>
                <c:pt idx="5">
                  <c:v>age_decades_50_to_59</c:v>
                </c:pt>
                <c:pt idx="6">
                  <c:v>age_decades_60_to_69</c:v>
                </c:pt>
                <c:pt idx="7">
                  <c:v>age_decades_70_to_79</c:v>
                </c:pt>
                <c:pt idx="8">
                  <c:v>age_decades_80_and_over</c:v>
                </c:pt>
              </c:strCache>
            </c:strRef>
          </c:cat>
          <c:val>
            <c:numRef>
              <c:f>Sheet1!$J$11:$R$11</c:f>
              <c:numCache>
                <c:formatCode>General</c:formatCode>
                <c:ptCount val="9"/>
                <c:pt idx="0">
                  <c:v>583</c:v>
                </c:pt>
                <c:pt idx="1">
                  <c:v>9175</c:v>
                </c:pt>
                <c:pt idx="2">
                  <c:v>14564</c:v>
                </c:pt>
                <c:pt idx="3">
                  <c:v>4316</c:v>
                </c:pt>
                <c:pt idx="4">
                  <c:v>1316</c:v>
                </c:pt>
                <c:pt idx="5">
                  <c:v>1069</c:v>
                </c:pt>
                <c:pt idx="6">
                  <c:v>963</c:v>
                </c:pt>
                <c:pt idx="7">
                  <c:v>741</c:v>
                </c:pt>
                <c:pt idx="8">
                  <c:v>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6162928"/>
        <c:axId val="726153912"/>
      </c:barChart>
      <c:catAx>
        <c:axId val="7261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53912"/>
        <c:crosses val="autoZero"/>
        <c:auto val="1"/>
        <c:lblAlgn val="ctr"/>
        <c:lblOffset val="100"/>
        <c:noMultiLvlLbl val="0"/>
      </c:catAx>
      <c:valAx>
        <c:axId val="7261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4</xdr:row>
      <xdr:rowOff>23812</xdr:rowOff>
    </xdr:from>
    <xdr:to>
      <xdr:col>26</xdr:col>
      <xdr:colOff>76200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N14" sqref="N14"/>
    </sheetView>
  </sheetViews>
  <sheetFormatPr defaultRowHeight="15" x14ac:dyDescent="0.25"/>
  <sheetData>
    <row r="1" spans="1:21" s="1" customFormat="1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t="s">
        <v>20</v>
      </c>
      <c r="B2" s="2">
        <v>23000</v>
      </c>
      <c r="C2" s="4">
        <v>1301</v>
      </c>
      <c r="D2" s="4">
        <v>17476</v>
      </c>
      <c r="E2" s="4">
        <v>2914</v>
      </c>
      <c r="F2" s="4">
        <v>1309</v>
      </c>
      <c r="G2" s="2">
        <v>1301</v>
      </c>
      <c r="H2" s="2">
        <f>G2/B2</f>
        <v>5.6565217391304351E-2</v>
      </c>
      <c r="I2" s="2">
        <v>21699</v>
      </c>
      <c r="J2" s="2">
        <v>582</v>
      </c>
      <c r="K2" s="2">
        <v>3641</v>
      </c>
      <c r="L2" s="2">
        <v>11839</v>
      </c>
      <c r="M2" s="2">
        <v>3718</v>
      </c>
      <c r="N2" s="2">
        <v>1136</v>
      </c>
      <c r="O2" s="2">
        <v>775</v>
      </c>
      <c r="P2" s="2">
        <v>603</v>
      </c>
      <c r="Q2" s="2">
        <v>404</v>
      </c>
      <c r="R2" s="2">
        <v>302</v>
      </c>
      <c r="S2">
        <v>0.40017381096408311</v>
      </c>
      <c r="T2">
        <v>0.1067311871455576</v>
      </c>
      <c r="U2">
        <v>0.67846843100189036</v>
      </c>
    </row>
    <row r="3" spans="1:21" x14ac:dyDescent="0.25">
      <c r="A3" t="s">
        <v>21</v>
      </c>
      <c r="B3" s="2">
        <v>17483</v>
      </c>
      <c r="C3" s="4">
        <v>1107</v>
      </c>
      <c r="D3" s="4">
        <v>8769</v>
      </c>
      <c r="E3" s="4">
        <v>4504</v>
      </c>
      <c r="F3" s="4">
        <v>3103</v>
      </c>
      <c r="G3" s="2">
        <v>1107</v>
      </c>
      <c r="H3" s="2">
        <f t="shared" ref="H3:H25" si="0">G3/B3</f>
        <v>6.3318652405193618E-2</v>
      </c>
      <c r="I3" s="2">
        <v>16376</v>
      </c>
      <c r="J3" s="2">
        <v>641</v>
      </c>
      <c r="K3" s="2">
        <v>1571</v>
      </c>
      <c r="L3" s="2">
        <v>4975</v>
      </c>
      <c r="M3" s="2">
        <v>3885</v>
      </c>
      <c r="N3" s="2">
        <v>1516</v>
      </c>
      <c r="O3" s="2">
        <v>1792</v>
      </c>
      <c r="P3" s="2">
        <v>1398</v>
      </c>
      <c r="Q3" s="2">
        <v>1177</v>
      </c>
      <c r="R3" s="2">
        <v>528</v>
      </c>
      <c r="S3">
        <v>0.64654485334294343</v>
      </c>
      <c r="T3">
        <v>0.1186188013255678</v>
      </c>
      <c r="U3">
        <v>0.83036181323857283</v>
      </c>
    </row>
    <row r="4" spans="1:21" x14ac:dyDescent="0.25">
      <c r="A4" t="s">
        <v>22</v>
      </c>
      <c r="B4" s="2">
        <v>8306</v>
      </c>
      <c r="C4" s="4">
        <v>649</v>
      </c>
      <c r="D4" s="4">
        <v>3586</v>
      </c>
      <c r="E4" s="4">
        <v>2219</v>
      </c>
      <c r="F4" s="4">
        <v>1852</v>
      </c>
      <c r="G4" s="2">
        <v>649</v>
      </c>
      <c r="H4" s="2">
        <f t="shared" si="0"/>
        <v>7.8136287021430287E-2</v>
      </c>
      <c r="I4" s="2">
        <v>7657</v>
      </c>
      <c r="J4" s="2">
        <v>290</v>
      </c>
      <c r="K4" s="2">
        <v>375</v>
      </c>
      <c r="L4" s="2">
        <v>2253</v>
      </c>
      <c r="M4" s="2">
        <v>1946</v>
      </c>
      <c r="N4" s="2">
        <v>737</v>
      </c>
      <c r="O4" s="2">
        <v>853</v>
      </c>
      <c r="P4" s="2">
        <v>948</v>
      </c>
      <c r="Q4" s="2">
        <v>685</v>
      </c>
      <c r="R4" s="2">
        <v>219</v>
      </c>
      <c r="S4">
        <v>0.6864099703323554</v>
      </c>
      <c r="T4">
        <v>0.14406201534386989</v>
      </c>
      <c r="U4">
        <v>0.82933207532795217</v>
      </c>
    </row>
    <row r="5" spans="1:21" x14ac:dyDescent="0.25">
      <c r="A5" t="s">
        <v>23</v>
      </c>
      <c r="B5" s="2">
        <v>49603</v>
      </c>
      <c r="C5" s="4">
        <v>4002</v>
      </c>
      <c r="D5" s="4">
        <v>29105</v>
      </c>
      <c r="E5" s="4">
        <v>9483</v>
      </c>
      <c r="F5" s="4">
        <v>7013</v>
      </c>
      <c r="G5" s="2">
        <v>4002</v>
      </c>
      <c r="H5" s="2">
        <f t="shared" si="0"/>
        <v>8.0680603995726061E-2</v>
      </c>
      <c r="I5" s="2">
        <v>45601</v>
      </c>
      <c r="J5" s="2">
        <v>2267</v>
      </c>
      <c r="K5" s="2">
        <v>3522</v>
      </c>
      <c r="L5" s="2">
        <v>20653</v>
      </c>
      <c r="M5" s="2">
        <v>9646</v>
      </c>
      <c r="N5" s="2">
        <v>3266</v>
      </c>
      <c r="O5" s="2">
        <v>3236</v>
      </c>
      <c r="P5" s="2">
        <v>2902</v>
      </c>
      <c r="Q5" s="2">
        <v>2338</v>
      </c>
      <c r="R5" s="2">
        <v>1773</v>
      </c>
      <c r="S5">
        <v>0.59266663106326256</v>
      </c>
      <c r="T5">
        <v>0.14834248826922189</v>
      </c>
      <c r="U5">
        <v>0.76617954119769593</v>
      </c>
    </row>
    <row r="6" spans="1:21" x14ac:dyDescent="0.25">
      <c r="A6" t="s">
        <v>24</v>
      </c>
      <c r="B6" s="2">
        <v>20411</v>
      </c>
      <c r="C6" s="4">
        <v>4079</v>
      </c>
      <c r="D6" s="4">
        <v>5811</v>
      </c>
      <c r="E6" s="4">
        <v>6825</v>
      </c>
      <c r="F6" s="4">
        <v>3696</v>
      </c>
      <c r="G6" s="2">
        <v>4079</v>
      </c>
      <c r="H6" s="2">
        <f t="shared" si="0"/>
        <v>0.1998432217921709</v>
      </c>
      <c r="I6" s="2">
        <v>16332</v>
      </c>
      <c r="J6" s="2">
        <v>3038</v>
      </c>
      <c r="K6" s="2">
        <v>1218</v>
      </c>
      <c r="L6" s="2">
        <v>2879</v>
      </c>
      <c r="M6" s="2">
        <v>4880</v>
      </c>
      <c r="N6" s="2">
        <v>2442</v>
      </c>
      <c r="O6" s="2">
        <v>2258</v>
      </c>
      <c r="P6" s="2">
        <v>2022</v>
      </c>
      <c r="Q6" s="2">
        <v>1080</v>
      </c>
      <c r="R6" s="2">
        <v>594</v>
      </c>
      <c r="S6">
        <v>0.73441038484147103</v>
      </c>
      <c r="T6">
        <v>0.31981181699179212</v>
      </c>
      <c r="U6">
        <v>0.85721463463332803</v>
      </c>
    </row>
    <row r="7" spans="1:21" x14ac:dyDescent="0.25">
      <c r="A7" t="s">
        <v>25</v>
      </c>
      <c r="B7" s="2">
        <v>4281</v>
      </c>
      <c r="C7" s="4">
        <v>900</v>
      </c>
      <c r="D7" s="4">
        <v>1584</v>
      </c>
      <c r="E7" s="4">
        <v>1199</v>
      </c>
      <c r="F7" s="4">
        <v>598</v>
      </c>
      <c r="G7" s="2">
        <v>900</v>
      </c>
      <c r="H7" s="2">
        <f t="shared" si="0"/>
        <v>0.21023125437981779</v>
      </c>
      <c r="I7" s="2">
        <v>3381</v>
      </c>
      <c r="J7" s="2">
        <v>651</v>
      </c>
      <c r="K7" s="2">
        <v>268</v>
      </c>
      <c r="L7" s="2">
        <v>986</v>
      </c>
      <c r="M7" s="2">
        <v>837</v>
      </c>
      <c r="N7" s="2">
        <v>397</v>
      </c>
      <c r="O7" s="2">
        <v>544</v>
      </c>
      <c r="P7" s="2">
        <v>229</v>
      </c>
      <c r="Q7" s="2">
        <v>132</v>
      </c>
      <c r="R7" s="2">
        <v>237</v>
      </c>
      <c r="S7">
        <v>0.7209433140606345</v>
      </c>
      <c r="T7">
        <v>0.33206814812341218</v>
      </c>
      <c r="U7">
        <v>0.85005866493631976</v>
      </c>
    </row>
    <row r="8" spans="1:21" x14ac:dyDescent="0.25">
      <c r="A8" t="s">
        <v>26</v>
      </c>
      <c r="B8" s="2">
        <v>124865</v>
      </c>
      <c r="C8" s="4">
        <v>27334</v>
      </c>
      <c r="D8" s="4">
        <v>36148</v>
      </c>
      <c r="E8" s="4">
        <v>40184</v>
      </c>
      <c r="F8" s="4">
        <v>21199</v>
      </c>
      <c r="G8" s="2">
        <v>27334</v>
      </c>
      <c r="H8" s="2">
        <f t="shared" si="0"/>
        <v>0.21890842109478237</v>
      </c>
      <c r="I8" s="2">
        <v>97531</v>
      </c>
      <c r="J8" s="2">
        <v>13745</v>
      </c>
      <c r="K8" s="2">
        <v>17289</v>
      </c>
      <c r="L8" s="2">
        <v>21254</v>
      </c>
      <c r="M8" s="2">
        <v>20364</v>
      </c>
      <c r="N8" s="2">
        <v>15449</v>
      </c>
      <c r="O8" s="2">
        <v>15565</v>
      </c>
      <c r="P8" s="2">
        <v>10855</v>
      </c>
      <c r="Q8" s="2">
        <v>7622</v>
      </c>
      <c r="R8" s="2">
        <v>2722</v>
      </c>
      <c r="S8">
        <v>0.73587928463721886</v>
      </c>
      <c r="T8">
        <v>0.34197504853714361</v>
      </c>
      <c r="U8">
        <v>0.87053422801338542</v>
      </c>
    </row>
    <row r="9" spans="1:21" x14ac:dyDescent="0.25">
      <c r="A9" t="s">
        <v>27</v>
      </c>
      <c r="B9" s="2">
        <v>12315</v>
      </c>
      <c r="C9" s="4">
        <v>564</v>
      </c>
      <c r="D9" s="4">
        <v>6159</v>
      </c>
      <c r="E9" s="4">
        <v>2643</v>
      </c>
      <c r="F9" s="4">
        <v>2949</v>
      </c>
      <c r="G9" s="2">
        <v>564</v>
      </c>
      <c r="H9" s="2">
        <f t="shared" si="0"/>
        <v>4.5797807551766136E-2</v>
      </c>
      <c r="I9" s="2">
        <v>11751</v>
      </c>
      <c r="J9" s="2">
        <v>354</v>
      </c>
      <c r="K9" s="2">
        <v>2525</v>
      </c>
      <c r="L9" s="2">
        <v>2978</v>
      </c>
      <c r="M9" s="2">
        <v>1451</v>
      </c>
      <c r="N9" s="2">
        <v>1038</v>
      </c>
      <c r="O9" s="2">
        <v>1020</v>
      </c>
      <c r="P9" s="2">
        <v>1480</v>
      </c>
      <c r="Q9" s="2">
        <v>863</v>
      </c>
      <c r="R9" s="2">
        <v>606</v>
      </c>
      <c r="S9">
        <v>0.64437753786490726</v>
      </c>
      <c r="T9">
        <v>8.7400736750435026E-2</v>
      </c>
      <c r="U9">
        <v>0.84903605435145801</v>
      </c>
    </row>
    <row r="10" spans="1:21" x14ac:dyDescent="0.25">
      <c r="A10" t="s">
        <v>28</v>
      </c>
      <c r="B10" s="2">
        <v>45501</v>
      </c>
      <c r="C10" s="4">
        <v>8544</v>
      </c>
      <c r="D10" s="4">
        <v>15527</v>
      </c>
      <c r="E10" s="4">
        <v>15643</v>
      </c>
      <c r="F10" s="4">
        <v>5787</v>
      </c>
      <c r="G10" s="2">
        <v>8544</v>
      </c>
      <c r="H10" s="2">
        <f t="shared" si="0"/>
        <v>0.18777609283312455</v>
      </c>
      <c r="I10" s="2">
        <v>36957</v>
      </c>
      <c r="J10" s="2">
        <v>4717</v>
      </c>
      <c r="K10" s="2">
        <v>4518</v>
      </c>
      <c r="L10" s="2">
        <v>8680</v>
      </c>
      <c r="M10" s="2">
        <v>9696</v>
      </c>
      <c r="N10" s="2">
        <v>6521</v>
      </c>
      <c r="O10" s="2">
        <v>5582</v>
      </c>
      <c r="P10" s="2">
        <v>3440</v>
      </c>
      <c r="Q10" s="2">
        <v>1429</v>
      </c>
      <c r="R10" s="2">
        <v>918</v>
      </c>
      <c r="S10">
        <v>0.71392128991604697</v>
      </c>
      <c r="T10">
        <v>0.30503246358690073</v>
      </c>
      <c r="U10">
        <v>0.85489455174056128</v>
      </c>
    </row>
    <row r="11" spans="1:21" x14ac:dyDescent="0.25">
      <c r="A11" t="s">
        <v>29</v>
      </c>
      <c r="B11" s="2">
        <v>33186</v>
      </c>
      <c r="C11" s="4">
        <v>995</v>
      </c>
      <c r="D11" s="4">
        <v>26080</v>
      </c>
      <c r="E11" s="4">
        <v>3948</v>
      </c>
      <c r="F11" s="4">
        <v>2163</v>
      </c>
      <c r="G11" s="2">
        <v>995</v>
      </c>
      <c r="H11" s="2">
        <f t="shared" si="0"/>
        <v>2.9982522750557464E-2</v>
      </c>
      <c r="I11" s="2">
        <v>32191</v>
      </c>
      <c r="J11" s="2">
        <v>583</v>
      </c>
      <c r="K11" s="2">
        <v>9175</v>
      </c>
      <c r="L11" s="2">
        <v>14564</v>
      </c>
      <c r="M11" s="2">
        <v>4316</v>
      </c>
      <c r="N11" s="2">
        <v>1316</v>
      </c>
      <c r="O11" s="2">
        <v>1069</v>
      </c>
      <c r="P11" s="2">
        <v>963</v>
      </c>
      <c r="Q11" s="2">
        <v>741</v>
      </c>
      <c r="R11" s="2">
        <v>459</v>
      </c>
      <c r="S11">
        <v>0.36310274272526832</v>
      </c>
      <c r="T11">
        <v>5.8167142160139518E-2</v>
      </c>
      <c r="U11">
        <v>0.70960034783865822</v>
      </c>
    </row>
    <row r="12" spans="1:21" x14ac:dyDescent="0.25">
      <c r="A12" t="s">
        <v>30</v>
      </c>
      <c r="B12" s="2">
        <v>38951</v>
      </c>
      <c r="C12" s="4">
        <v>7851</v>
      </c>
      <c r="D12" s="4">
        <v>8824</v>
      </c>
      <c r="E12" s="4">
        <v>13280</v>
      </c>
      <c r="F12" s="4">
        <v>8996</v>
      </c>
      <c r="G12" s="2">
        <v>7851</v>
      </c>
      <c r="H12" s="2">
        <f t="shared" si="0"/>
        <v>0.20156093553438936</v>
      </c>
      <c r="I12" s="2">
        <v>31100</v>
      </c>
      <c r="J12" s="2">
        <v>4442</v>
      </c>
      <c r="K12" s="2">
        <v>4133</v>
      </c>
      <c r="L12" s="2">
        <v>5489</v>
      </c>
      <c r="M12" s="2">
        <v>5835</v>
      </c>
      <c r="N12" s="2">
        <v>5367</v>
      </c>
      <c r="O12" s="2">
        <v>4689</v>
      </c>
      <c r="P12" s="2">
        <v>5060</v>
      </c>
      <c r="Q12" s="2">
        <v>2501</v>
      </c>
      <c r="R12" s="2">
        <v>1435</v>
      </c>
      <c r="S12">
        <v>0.73847039367337564</v>
      </c>
      <c r="T12">
        <v>0.32186824960178217</v>
      </c>
      <c r="U12">
        <v>0.87760279866678825</v>
      </c>
    </row>
    <row r="13" spans="1:21" x14ac:dyDescent="0.25">
      <c r="A13" t="s">
        <v>31</v>
      </c>
      <c r="B13" s="2">
        <v>42272</v>
      </c>
      <c r="C13" s="4">
        <v>7362</v>
      </c>
      <c r="D13" s="4">
        <v>13873</v>
      </c>
      <c r="E13" s="4">
        <v>13075</v>
      </c>
      <c r="F13" s="4">
        <v>7962</v>
      </c>
      <c r="G13" s="2">
        <v>7362</v>
      </c>
      <c r="H13" s="2">
        <f t="shared" si="0"/>
        <v>0.17415783497350493</v>
      </c>
      <c r="I13" s="2">
        <v>34910</v>
      </c>
      <c r="J13" s="2">
        <v>4717</v>
      </c>
      <c r="K13" s="2">
        <v>3091</v>
      </c>
      <c r="L13" s="2">
        <v>7402</v>
      </c>
      <c r="M13" s="2">
        <v>9603</v>
      </c>
      <c r="N13" s="2">
        <v>5125</v>
      </c>
      <c r="O13" s="2">
        <v>4372</v>
      </c>
      <c r="P13" s="2">
        <v>4397</v>
      </c>
      <c r="Q13" s="2">
        <v>2260</v>
      </c>
      <c r="R13" s="2">
        <v>1305</v>
      </c>
      <c r="S13">
        <v>0.73081743562006563</v>
      </c>
      <c r="T13">
        <v>0.28765376698169282</v>
      </c>
      <c r="U13">
        <v>0.85990668409617599</v>
      </c>
    </row>
    <row r="14" spans="1:21" x14ac:dyDescent="0.25">
      <c r="A14" t="s">
        <v>32</v>
      </c>
      <c r="B14" s="2">
        <v>5374</v>
      </c>
      <c r="C14" s="4">
        <v>106</v>
      </c>
      <c r="D14" s="4">
        <v>5169</v>
      </c>
      <c r="E14" s="4">
        <v>64</v>
      </c>
      <c r="F14" s="4">
        <v>35</v>
      </c>
      <c r="G14" s="2">
        <v>106</v>
      </c>
      <c r="H14" s="2">
        <f t="shared" si="0"/>
        <v>1.9724599925567549E-2</v>
      </c>
      <c r="I14" s="2">
        <v>5268</v>
      </c>
      <c r="J14" s="2">
        <v>22</v>
      </c>
      <c r="K14" s="2">
        <v>2908</v>
      </c>
      <c r="L14" s="2">
        <v>2240</v>
      </c>
      <c r="M14" s="2">
        <v>130</v>
      </c>
      <c r="N14" s="2">
        <v>21</v>
      </c>
      <c r="O14" s="2">
        <v>18</v>
      </c>
      <c r="P14" s="2">
        <v>13</v>
      </c>
      <c r="Q14" s="2">
        <v>5</v>
      </c>
      <c r="R14" s="2">
        <v>17</v>
      </c>
      <c r="S14">
        <v>7.4264792549663228E-2</v>
      </c>
      <c r="T14">
        <v>3.8671080166687632E-2</v>
      </c>
      <c r="U14">
        <v>0.53279937905550567</v>
      </c>
    </row>
    <row r="15" spans="1:21" x14ac:dyDescent="0.25">
      <c r="A15" t="s">
        <v>33</v>
      </c>
      <c r="B15" s="2">
        <v>26938</v>
      </c>
      <c r="C15" s="4">
        <v>6439</v>
      </c>
      <c r="D15" s="4">
        <v>6521</v>
      </c>
      <c r="E15" s="4">
        <v>8881</v>
      </c>
      <c r="F15" s="4">
        <v>5097</v>
      </c>
      <c r="G15" s="2">
        <v>6439</v>
      </c>
      <c r="H15" s="2">
        <f t="shared" si="0"/>
        <v>0.23903036602568861</v>
      </c>
      <c r="I15" s="2">
        <v>20499</v>
      </c>
      <c r="J15" s="2">
        <v>3457</v>
      </c>
      <c r="K15" s="2">
        <v>3581</v>
      </c>
      <c r="L15" s="2">
        <v>3770</v>
      </c>
      <c r="M15" s="2">
        <v>4076</v>
      </c>
      <c r="N15" s="2">
        <v>3326</v>
      </c>
      <c r="O15" s="2">
        <v>3631</v>
      </c>
      <c r="P15" s="2">
        <v>2878</v>
      </c>
      <c r="Q15" s="2">
        <v>1384</v>
      </c>
      <c r="R15" s="2">
        <v>835</v>
      </c>
      <c r="S15">
        <v>0.73977232656311387</v>
      </c>
      <c r="T15">
        <v>0.36378970028662788</v>
      </c>
      <c r="U15">
        <v>0.87495024156382317</v>
      </c>
    </row>
    <row r="16" spans="1:21" x14ac:dyDescent="0.25">
      <c r="A16" t="s">
        <v>34</v>
      </c>
      <c r="B16" s="2">
        <v>15671</v>
      </c>
      <c r="C16" s="4">
        <v>1650</v>
      </c>
      <c r="D16" s="4">
        <v>9020</v>
      </c>
      <c r="E16" s="4">
        <v>2806</v>
      </c>
      <c r="F16" s="4">
        <v>2195</v>
      </c>
      <c r="G16" s="2">
        <v>1650</v>
      </c>
      <c r="H16" s="2">
        <f t="shared" si="0"/>
        <v>0.1052900261629762</v>
      </c>
      <c r="I16" s="2">
        <v>14021</v>
      </c>
      <c r="J16" s="2">
        <v>805</v>
      </c>
      <c r="K16" s="2">
        <v>2103</v>
      </c>
      <c r="L16" s="2">
        <v>6832</v>
      </c>
      <c r="M16" s="2">
        <v>1636</v>
      </c>
      <c r="N16" s="2">
        <v>748</v>
      </c>
      <c r="O16" s="2">
        <v>1352</v>
      </c>
      <c r="P16" s="2">
        <v>1073</v>
      </c>
      <c r="Q16" s="2">
        <v>548</v>
      </c>
      <c r="R16" s="2">
        <v>574</v>
      </c>
      <c r="S16">
        <v>0.60593506787868967</v>
      </c>
      <c r="T16">
        <v>0.18840807310715199</v>
      </c>
      <c r="U16">
        <v>0.76141455533468594</v>
      </c>
    </row>
    <row r="17" spans="1:21" x14ac:dyDescent="0.25">
      <c r="A17" t="s">
        <v>35</v>
      </c>
      <c r="B17" s="2">
        <v>9900</v>
      </c>
      <c r="C17" s="4">
        <v>467</v>
      </c>
      <c r="D17" s="4">
        <v>5662</v>
      </c>
      <c r="E17" s="4">
        <v>2342</v>
      </c>
      <c r="F17" s="4">
        <v>1429</v>
      </c>
      <c r="G17" s="2">
        <v>467</v>
      </c>
      <c r="H17" s="2">
        <f t="shared" si="0"/>
        <v>4.717171717171717E-2</v>
      </c>
      <c r="I17" s="2">
        <v>9433</v>
      </c>
      <c r="J17" s="2">
        <v>425</v>
      </c>
      <c r="K17" s="2">
        <v>48</v>
      </c>
      <c r="L17" s="2">
        <v>4150</v>
      </c>
      <c r="M17" s="2">
        <v>2457</v>
      </c>
      <c r="N17" s="2">
        <v>631</v>
      </c>
      <c r="O17" s="2">
        <v>760</v>
      </c>
      <c r="P17" s="2">
        <v>688</v>
      </c>
      <c r="Q17" s="2">
        <v>549</v>
      </c>
      <c r="R17" s="2">
        <v>192</v>
      </c>
      <c r="S17">
        <v>0.59388493010917254</v>
      </c>
      <c r="T17">
        <v>8.9893092541577513E-2</v>
      </c>
      <c r="U17">
        <v>0.74258087950209162</v>
      </c>
    </row>
    <row r="18" spans="1:21" x14ac:dyDescent="0.25">
      <c r="A18" t="s">
        <v>36</v>
      </c>
      <c r="B18" s="2">
        <v>31594</v>
      </c>
      <c r="C18" s="4">
        <v>6741</v>
      </c>
      <c r="D18" s="4">
        <v>7149</v>
      </c>
      <c r="E18" s="4">
        <v>11735</v>
      </c>
      <c r="F18" s="4">
        <v>5969</v>
      </c>
      <c r="G18" s="2">
        <v>6741</v>
      </c>
      <c r="H18" s="2">
        <f t="shared" si="0"/>
        <v>0.21336329682851174</v>
      </c>
      <c r="I18" s="2">
        <v>24853</v>
      </c>
      <c r="J18" s="2">
        <v>3748</v>
      </c>
      <c r="K18" s="2">
        <v>3593</v>
      </c>
      <c r="L18" s="2">
        <v>3538</v>
      </c>
      <c r="M18" s="2">
        <v>5965</v>
      </c>
      <c r="N18" s="2">
        <v>4370</v>
      </c>
      <c r="O18" s="2">
        <v>4411</v>
      </c>
      <c r="P18" s="2">
        <v>3615</v>
      </c>
      <c r="Q18" s="2">
        <v>1392</v>
      </c>
      <c r="R18" s="2">
        <v>962</v>
      </c>
      <c r="S18">
        <v>0.72961966582976956</v>
      </c>
      <c r="T18">
        <v>0.33567880078996032</v>
      </c>
      <c r="U18">
        <v>0.87022293824122265</v>
      </c>
    </row>
    <row r="19" spans="1:21" x14ac:dyDescent="0.25">
      <c r="A19" t="s">
        <v>37</v>
      </c>
      <c r="B19" s="2">
        <v>53399</v>
      </c>
      <c r="C19" s="4">
        <v>10266</v>
      </c>
      <c r="D19" s="4">
        <v>18021</v>
      </c>
      <c r="E19" s="4">
        <v>15567</v>
      </c>
      <c r="F19" s="4">
        <v>9545</v>
      </c>
      <c r="G19" s="2">
        <v>10266</v>
      </c>
      <c r="H19" s="2">
        <f t="shared" si="0"/>
        <v>0.19225079121331859</v>
      </c>
      <c r="I19" s="2">
        <v>43133</v>
      </c>
      <c r="J19" s="2">
        <v>5301</v>
      </c>
      <c r="K19" s="2">
        <v>7422</v>
      </c>
      <c r="L19" s="2">
        <v>11156</v>
      </c>
      <c r="M19" s="2">
        <v>7628</v>
      </c>
      <c r="N19" s="2">
        <v>5816</v>
      </c>
      <c r="O19" s="2">
        <v>6531</v>
      </c>
      <c r="P19" s="2">
        <v>5309</v>
      </c>
      <c r="Q19" s="2">
        <v>2532</v>
      </c>
      <c r="R19" s="2">
        <v>1704</v>
      </c>
      <c r="S19">
        <v>0.73221173304467646</v>
      </c>
      <c r="T19">
        <v>0.31058084898234323</v>
      </c>
      <c r="U19">
        <v>0.86680148113011235</v>
      </c>
    </row>
    <row r="20" spans="1:21" x14ac:dyDescent="0.25">
      <c r="A20" t="s">
        <v>38</v>
      </c>
      <c r="B20" s="2">
        <v>35266</v>
      </c>
      <c r="C20" s="4">
        <v>4141</v>
      </c>
      <c r="D20" s="4">
        <v>16108</v>
      </c>
      <c r="E20" s="4">
        <v>10183</v>
      </c>
      <c r="F20" s="4">
        <v>4834</v>
      </c>
      <c r="G20" s="2">
        <v>4141</v>
      </c>
      <c r="H20" s="2">
        <f t="shared" si="0"/>
        <v>0.11742187943061305</v>
      </c>
      <c r="I20" s="2">
        <v>31125</v>
      </c>
      <c r="J20" s="2">
        <v>2835</v>
      </c>
      <c r="K20" s="2">
        <v>1598</v>
      </c>
      <c r="L20" s="2">
        <v>10358</v>
      </c>
      <c r="M20" s="2">
        <v>9027</v>
      </c>
      <c r="N20" s="2">
        <v>3528</v>
      </c>
      <c r="O20" s="2">
        <v>3086</v>
      </c>
      <c r="P20" s="2">
        <v>2675</v>
      </c>
      <c r="Q20" s="2">
        <v>1251</v>
      </c>
      <c r="R20" s="2">
        <v>908</v>
      </c>
      <c r="S20">
        <v>0.67542044672076029</v>
      </c>
      <c r="T20">
        <v>0.20726796332319131</v>
      </c>
      <c r="U20">
        <v>0.81435819886402694</v>
      </c>
    </row>
    <row r="21" spans="1:21" x14ac:dyDescent="0.25">
      <c r="A21" t="s">
        <v>39</v>
      </c>
      <c r="B21" s="2">
        <v>4586</v>
      </c>
      <c r="C21" s="4">
        <v>250</v>
      </c>
      <c r="D21" s="4">
        <v>1715</v>
      </c>
      <c r="E21" s="4">
        <v>1988</v>
      </c>
      <c r="F21" s="4">
        <v>633</v>
      </c>
      <c r="G21" s="2">
        <v>250</v>
      </c>
      <c r="H21" s="2">
        <f t="shared" si="0"/>
        <v>5.4513737461840385E-2</v>
      </c>
      <c r="I21" s="2">
        <v>4336</v>
      </c>
      <c r="J21" s="2">
        <v>238</v>
      </c>
      <c r="K21" s="2">
        <v>82</v>
      </c>
      <c r="L21" s="2">
        <v>1033</v>
      </c>
      <c r="M21" s="2">
        <v>1114</v>
      </c>
      <c r="N21" s="2">
        <v>770</v>
      </c>
      <c r="O21" s="2">
        <v>716</v>
      </c>
      <c r="P21" s="2">
        <v>483</v>
      </c>
      <c r="Q21" s="2">
        <v>129</v>
      </c>
      <c r="R21" s="2">
        <v>21</v>
      </c>
      <c r="S21">
        <v>0.6502106659966842</v>
      </c>
      <c r="T21">
        <v>0.103083979779564</v>
      </c>
      <c r="U21">
        <v>0.82277068055777181</v>
      </c>
    </row>
    <row r="22" spans="1:21" x14ac:dyDescent="0.25">
      <c r="A22" t="s">
        <v>40</v>
      </c>
      <c r="B22" s="2">
        <v>30103</v>
      </c>
      <c r="C22" s="4">
        <v>3383</v>
      </c>
      <c r="D22" s="4">
        <v>9930</v>
      </c>
      <c r="E22" s="4">
        <v>10396</v>
      </c>
      <c r="F22" s="4">
        <v>6394</v>
      </c>
      <c r="G22" s="2">
        <v>3383</v>
      </c>
      <c r="H22" s="2">
        <f t="shared" si="0"/>
        <v>0.11238082583131249</v>
      </c>
      <c r="I22" s="2">
        <v>26720</v>
      </c>
      <c r="J22" s="2">
        <v>2114</v>
      </c>
      <c r="K22" s="2">
        <v>1571</v>
      </c>
      <c r="L22" s="2">
        <v>5280</v>
      </c>
      <c r="M22" s="2">
        <v>6801</v>
      </c>
      <c r="N22" s="2">
        <v>3286</v>
      </c>
      <c r="O22" s="2">
        <v>4657</v>
      </c>
      <c r="P22" s="2">
        <v>3476</v>
      </c>
      <c r="Q22" s="2">
        <v>1873</v>
      </c>
      <c r="R22" s="2">
        <v>1045</v>
      </c>
      <c r="S22">
        <v>0.71417752686068714</v>
      </c>
      <c r="T22">
        <v>0.19950275163356951</v>
      </c>
      <c r="U22">
        <v>0.85628055322299201</v>
      </c>
    </row>
    <row r="23" spans="1:21" x14ac:dyDescent="0.25">
      <c r="A23" t="s">
        <v>41</v>
      </c>
      <c r="B23" s="2">
        <v>7373</v>
      </c>
      <c r="C23" s="4">
        <v>606</v>
      </c>
      <c r="D23" s="4">
        <v>2981</v>
      </c>
      <c r="E23" s="4">
        <v>2732</v>
      </c>
      <c r="F23" s="4">
        <v>1054</v>
      </c>
      <c r="G23" s="2">
        <v>606</v>
      </c>
      <c r="H23" s="2">
        <f t="shared" si="0"/>
        <v>8.2191780821917804E-2</v>
      </c>
      <c r="I23" s="2">
        <v>6767</v>
      </c>
      <c r="J23" s="2">
        <v>407</v>
      </c>
      <c r="K23" s="2">
        <v>294</v>
      </c>
      <c r="L23" s="2">
        <v>1761</v>
      </c>
      <c r="M23" s="2">
        <v>1958</v>
      </c>
      <c r="N23" s="2">
        <v>935</v>
      </c>
      <c r="O23" s="2">
        <v>964</v>
      </c>
      <c r="P23" s="2">
        <v>585</v>
      </c>
      <c r="Q23" s="2">
        <v>308</v>
      </c>
      <c r="R23" s="2">
        <v>161</v>
      </c>
      <c r="S23">
        <v>0.67203887542512231</v>
      </c>
      <c r="T23">
        <v>0.15087258397447931</v>
      </c>
      <c r="U23">
        <v>0.82609814818231608</v>
      </c>
    </row>
    <row r="24" spans="1:21" x14ac:dyDescent="0.25">
      <c r="A24" t="s">
        <v>42</v>
      </c>
      <c r="B24" s="2">
        <v>32096</v>
      </c>
      <c r="C24" s="4">
        <v>7113</v>
      </c>
      <c r="D24" s="4">
        <v>5819</v>
      </c>
      <c r="E24" s="4">
        <v>10666</v>
      </c>
      <c r="F24" s="4">
        <v>8498</v>
      </c>
      <c r="G24" s="2">
        <v>7113</v>
      </c>
      <c r="H24" s="2">
        <f t="shared" si="0"/>
        <v>0.22161640079760717</v>
      </c>
      <c r="I24" s="2">
        <v>24983</v>
      </c>
      <c r="J24" s="2">
        <v>3955</v>
      </c>
      <c r="K24" s="2">
        <v>3441</v>
      </c>
      <c r="L24" s="2">
        <v>2843</v>
      </c>
      <c r="M24" s="2">
        <v>4947</v>
      </c>
      <c r="N24" s="2">
        <v>3823</v>
      </c>
      <c r="O24" s="2">
        <v>4589</v>
      </c>
      <c r="P24" s="2">
        <v>4202</v>
      </c>
      <c r="Q24" s="2">
        <v>2791</v>
      </c>
      <c r="R24" s="2">
        <v>1505</v>
      </c>
      <c r="S24">
        <v>0.7374807108304946</v>
      </c>
      <c r="T24">
        <v>0.34500514339024302</v>
      </c>
      <c r="U24">
        <v>0.88018896404629576</v>
      </c>
    </row>
    <row r="25" spans="1:21" x14ac:dyDescent="0.25">
      <c r="A25" t="s">
        <v>43</v>
      </c>
      <c r="B25" s="2">
        <v>672474</v>
      </c>
      <c r="C25" s="4">
        <v>105850</v>
      </c>
      <c r="D25" s="4">
        <v>261037</v>
      </c>
      <c r="E25" s="4">
        <v>193277</v>
      </c>
      <c r="F25" s="4">
        <v>112310</v>
      </c>
      <c r="G25" s="2">
        <v>105850</v>
      </c>
      <c r="H25" s="2">
        <f t="shared" si="0"/>
        <v>0.15740385501893009</v>
      </c>
      <c r="I25" s="2">
        <v>566624</v>
      </c>
      <c r="J25" s="2">
        <v>59334</v>
      </c>
      <c r="K25" s="2">
        <v>77967</v>
      </c>
      <c r="L25" s="2">
        <v>156913</v>
      </c>
      <c r="M25" s="2">
        <v>121916</v>
      </c>
      <c r="N25" s="2">
        <v>71564</v>
      </c>
      <c r="O25" s="2">
        <v>72470</v>
      </c>
      <c r="P25" s="2">
        <v>59294</v>
      </c>
      <c r="Q25" s="2">
        <v>33994</v>
      </c>
      <c r="R25" s="2">
        <v>19022</v>
      </c>
      <c r="S25">
        <v>0.71404690972371809</v>
      </c>
      <c r="T25">
        <v>0.2652557628882195</v>
      </c>
      <c r="U25">
        <v>0.85739041045216646</v>
      </c>
    </row>
    <row r="28" spans="1:21" x14ac:dyDescent="0.25">
      <c r="M28">
        <f>SUM(M11:R11)/B11</f>
        <v>0.26710058458386066</v>
      </c>
    </row>
  </sheetData>
  <conditionalFormatting sqref="H2:H25">
    <cfRule type="top10" dxfId="0" priority="2" rank="1"/>
    <cfRule type="top10" dxfId="1" priority="1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Bergeron, Camille</cp:lastModifiedBy>
  <dcterms:created xsi:type="dcterms:W3CDTF">2023-03-16T19:32:00Z</dcterms:created>
  <dcterms:modified xsi:type="dcterms:W3CDTF">2023-03-16T20:08:53Z</dcterms:modified>
</cp:coreProperties>
</file>