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ic-my.sharepoint.com/personal/camillezimmer_uvic_ca/Documents/U Vic/PhD/QMRA Interests/QMRA POUWT/R/LRV QMRA lab vs field/"/>
    </mc:Choice>
  </mc:AlternateContent>
  <xr:revisionPtr revIDLastSave="502" documentId="8_{44FE6CEE-BFBC-4D96-826C-C100FA1E30CF}" xr6:coauthVersionLast="47" xr6:coauthVersionMax="47" xr10:uidLastSave="{6B3C5FB8-ED76-4B19-8786-E0959F6D46AC}"/>
  <bookViews>
    <workbookView xWindow="14303" yWindow="2123" windowWidth="21795" windowHeight="12975" xr2:uid="{88FF1F43-083D-488D-9CAE-6C8919D2720E}"/>
  </bookViews>
  <sheets>
    <sheet name="LRV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3" l="1"/>
  <c r="K33" i="3"/>
  <c r="K63" i="3"/>
  <c r="K20" i="3"/>
  <c r="K13" i="3"/>
  <c r="K11" i="3"/>
  <c r="K16" i="3"/>
  <c r="K14" i="3"/>
  <c r="K12" i="3"/>
  <c r="K23" i="3"/>
  <c r="K17" i="3"/>
  <c r="K3" i="3"/>
  <c r="K8" i="3"/>
  <c r="K34" i="3"/>
  <c r="K85" i="3"/>
  <c r="K28" i="3"/>
  <c r="K70" i="3"/>
  <c r="K15" i="3"/>
  <c r="K84" i="3"/>
  <c r="K41" i="3"/>
  <c r="K49" i="3"/>
  <c r="K9" i="3"/>
  <c r="K18" i="3"/>
  <c r="K38" i="3"/>
  <c r="K4" i="3"/>
  <c r="K44" i="3"/>
  <c r="K27" i="3"/>
  <c r="K97" i="3"/>
  <c r="K54" i="3"/>
  <c r="K60" i="3"/>
  <c r="K98" i="3"/>
  <c r="K10" i="3"/>
  <c r="K71" i="3"/>
  <c r="K88" i="3"/>
  <c r="K56" i="3"/>
  <c r="K99" i="3"/>
  <c r="K100" i="3"/>
  <c r="K78" i="3"/>
  <c r="K7" i="3"/>
  <c r="K30" i="3"/>
  <c r="K89" i="3"/>
  <c r="K79" i="3"/>
  <c r="K50" i="3"/>
  <c r="K36" i="3"/>
  <c r="K5" i="3"/>
  <c r="K26" i="3"/>
  <c r="K45" i="3"/>
  <c r="K25" i="3"/>
  <c r="K37" i="3"/>
  <c r="K57" i="3"/>
  <c r="K58" i="3"/>
  <c r="K72" i="3"/>
  <c r="K29" i="3"/>
  <c r="K90" i="3"/>
  <c r="K80" i="3"/>
  <c r="K2" i="3"/>
  <c r="K75" i="3"/>
  <c r="K53" i="3"/>
  <c r="K86" i="3"/>
  <c r="K42" i="3"/>
  <c r="K6" i="3"/>
  <c r="K46" i="3"/>
  <c r="K47" i="3"/>
  <c r="K59" i="3"/>
  <c r="K91" i="3"/>
  <c r="K83" i="3"/>
  <c r="K21" i="3"/>
  <c r="K95" i="3"/>
  <c r="K81" i="3"/>
  <c r="K73" i="3"/>
  <c r="K101" i="3"/>
  <c r="K102" i="3"/>
  <c r="K103" i="3"/>
  <c r="K48" i="3"/>
  <c r="K82" i="3"/>
  <c r="K96" i="3"/>
  <c r="K65" i="3"/>
  <c r="K76" i="3"/>
  <c r="K61" i="3"/>
  <c r="K52" i="3"/>
  <c r="K19" i="3"/>
  <c r="K43" i="3"/>
  <c r="K62" i="3"/>
  <c r="K87" i="3"/>
  <c r="K39" i="3"/>
  <c r="K69" i="3"/>
  <c r="K66" i="3"/>
  <c r="K67" i="3"/>
  <c r="K35" i="3"/>
  <c r="K92" i="3"/>
  <c r="K55" i="3"/>
  <c r="K74" i="3"/>
  <c r="K77" i="3"/>
  <c r="K22" i="3"/>
  <c r="K51" i="3"/>
  <c r="K68" i="3"/>
  <c r="K93" i="3"/>
  <c r="K64" i="3"/>
  <c r="K104" i="3"/>
  <c r="K105" i="3"/>
  <c r="K94" i="3"/>
  <c r="K32" i="3"/>
  <c r="K31" i="3"/>
  <c r="K40" i="3"/>
  <c r="O22" i="3"/>
  <c r="O25" i="3"/>
  <c r="O31" i="3"/>
  <c r="O32" i="3"/>
  <c r="O87" i="3"/>
  <c r="O40" i="3"/>
  <c r="O12" i="3"/>
  <c r="O2" i="3"/>
  <c r="O21" i="3"/>
  <c r="O4" i="3"/>
  <c r="O23" i="3"/>
  <c r="O5" i="3"/>
  <c r="O26" i="3"/>
  <c r="O6" i="3"/>
  <c r="O27" i="3"/>
  <c r="O29" i="3"/>
  <c r="O28" i="3"/>
  <c r="O7" i="3"/>
  <c r="O33" i="3"/>
  <c r="O34" i="3"/>
  <c r="O35" i="3"/>
  <c r="O36" i="3"/>
  <c r="O37" i="3"/>
  <c r="O39" i="3"/>
  <c r="O41" i="3"/>
  <c r="O42" i="3"/>
  <c r="O43" i="3"/>
  <c r="O47" i="3"/>
  <c r="O48" i="3"/>
  <c r="O44" i="3"/>
  <c r="O45" i="3"/>
  <c r="O46" i="3"/>
  <c r="O49" i="3"/>
  <c r="O50" i="3"/>
  <c r="O51" i="3"/>
  <c r="O52" i="3"/>
  <c r="O53" i="3"/>
  <c r="O54" i="3"/>
  <c r="O55" i="3"/>
  <c r="O56" i="3"/>
  <c r="O59" i="3"/>
  <c r="O57" i="3"/>
  <c r="O58" i="3"/>
  <c r="O60" i="3"/>
  <c r="O61" i="3"/>
  <c r="O62" i="3"/>
  <c r="O63" i="3"/>
  <c r="O64" i="3"/>
  <c r="O66" i="3"/>
  <c r="O68" i="3"/>
  <c r="O65" i="3"/>
  <c r="O67" i="3"/>
  <c r="O69" i="3"/>
  <c r="O71" i="3"/>
  <c r="O70" i="3"/>
  <c r="O73" i="3"/>
  <c r="O72" i="3"/>
  <c r="O74" i="3"/>
  <c r="O75" i="3"/>
  <c r="O76" i="3"/>
  <c r="O77" i="3"/>
  <c r="O78" i="3"/>
  <c r="O80" i="3"/>
  <c r="O79" i="3"/>
  <c r="O81" i="3"/>
  <c r="O83" i="3"/>
  <c r="O84" i="3"/>
  <c r="O85" i="3"/>
  <c r="O86" i="3"/>
  <c r="O89" i="3"/>
  <c r="O88" i="3"/>
  <c r="O90" i="3"/>
  <c r="O91" i="3"/>
  <c r="O94" i="3"/>
  <c r="O92" i="3"/>
  <c r="O93" i="3"/>
  <c r="O95" i="3"/>
  <c r="O96" i="3"/>
  <c r="O97" i="3"/>
  <c r="O99" i="3"/>
  <c r="O100" i="3"/>
  <c r="O98" i="3"/>
  <c r="O106" i="3"/>
  <c r="O101" i="3"/>
  <c r="O102" i="3"/>
  <c r="O103" i="3"/>
  <c r="O104" i="3"/>
  <c r="O105" i="3"/>
  <c r="O18" i="3"/>
  <c r="O10" i="3"/>
  <c r="O11" i="3"/>
  <c r="O14" i="3"/>
  <c r="O15" i="3"/>
  <c r="O19" i="3"/>
  <c r="O30" i="3"/>
  <c r="O82" i="3"/>
  <c r="O38" i="3"/>
  <c r="O13" i="3"/>
  <c r="O3" i="3"/>
  <c r="O8" i="3"/>
  <c r="O9" i="3"/>
  <c r="O17" i="3"/>
  <c r="O16" i="3"/>
  <c r="O20" i="3"/>
  <c r="O24" i="3"/>
</calcChain>
</file>

<file path=xl/sharedStrings.xml><?xml version="1.0" encoding="utf-8"?>
<sst xmlns="http://schemas.openxmlformats.org/spreadsheetml/2006/main" count="918" uniqueCount="231">
  <si>
    <t>treatment_type</t>
  </si>
  <si>
    <t>LRV_Ecoli</t>
  </si>
  <si>
    <t>LRV_yeast</t>
  </si>
  <si>
    <t>aquatabs</t>
  </si>
  <si>
    <t>treatment_name</t>
  </si>
  <si>
    <t>chemical</t>
  </si>
  <si>
    <t>katadyn_befree</t>
  </si>
  <si>
    <t>filter</t>
  </si>
  <si>
    <t>platypus_gravityworks</t>
  </si>
  <si>
    <t>steripen</t>
  </si>
  <si>
    <t>UV</t>
  </si>
  <si>
    <t>pristine_tabs</t>
  </si>
  <si>
    <t>N</t>
  </si>
  <si>
    <t>Y_greaterthan</t>
  </si>
  <si>
    <t>Y_lessthan</t>
  </si>
  <si>
    <t>LRV_yeast_censored</t>
  </si>
  <si>
    <t>LRV_Ecoli_censored</t>
  </si>
  <si>
    <t>Y_both</t>
  </si>
  <si>
    <t>manuf_Ecoli</t>
  </si>
  <si>
    <t>manuf_yeast</t>
  </si>
  <si>
    <t>row_num</t>
  </si>
  <si>
    <t>interview_ID</t>
  </si>
  <si>
    <t>sample_date</t>
  </si>
  <si>
    <t>trip_no</t>
  </si>
  <si>
    <t>31052021_01</t>
  </si>
  <si>
    <t>05/31/2021</t>
  </si>
  <si>
    <t>MSR</t>
  </si>
  <si>
    <t>31052021_02</t>
  </si>
  <si>
    <t>01062021_01</t>
  </si>
  <si>
    <t>06/01/2021</t>
  </si>
  <si>
    <t>Grayl</t>
  </si>
  <si>
    <t>01062021_02</t>
  </si>
  <si>
    <t>Pristine</t>
  </si>
  <si>
    <t>09062021_01</t>
  </si>
  <si>
    <t>06/09/2021</t>
  </si>
  <si>
    <t>Sawyer</t>
  </si>
  <si>
    <t>09062021_02</t>
  </si>
  <si>
    <t>09062021_03</t>
  </si>
  <si>
    <t>Platypus</t>
  </si>
  <si>
    <t>10062021_01</t>
  </si>
  <si>
    <t>06/10/2021</t>
  </si>
  <si>
    <t>10062021_02</t>
  </si>
  <si>
    <t>10062021_03</t>
  </si>
  <si>
    <t>Katadyn</t>
  </si>
  <si>
    <t>10062021_04</t>
  </si>
  <si>
    <t>16062021_01</t>
  </si>
  <si>
    <t>06/16/2021</t>
  </si>
  <si>
    <t>Platypus/Pristine</t>
  </si>
  <si>
    <t>16062021_02</t>
  </si>
  <si>
    <t>16062021_03</t>
  </si>
  <si>
    <t>17062021_01</t>
  </si>
  <si>
    <t>06/17/2021</t>
  </si>
  <si>
    <t>17062021_02</t>
  </si>
  <si>
    <t>17062021_03</t>
  </si>
  <si>
    <t>17062021_04</t>
  </si>
  <si>
    <t>Aquatabs</t>
  </si>
  <si>
    <t>17062021_05</t>
  </si>
  <si>
    <t>17062021_06</t>
  </si>
  <si>
    <t>Katadyn/Pristine</t>
  </si>
  <si>
    <t>17062021_07</t>
  </si>
  <si>
    <t>Steripen</t>
  </si>
  <si>
    <t>17062021_08</t>
  </si>
  <si>
    <t>18062021_01</t>
  </si>
  <si>
    <t>06/18/2021</t>
  </si>
  <si>
    <t>18062021_02</t>
  </si>
  <si>
    <t>23062021_01</t>
  </si>
  <si>
    <t>06/23/2021</t>
  </si>
  <si>
    <t>23062021_02</t>
  </si>
  <si>
    <t>23062021_03</t>
  </si>
  <si>
    <t>Sawyer/Grayl</t>
  </si>
  <si>
    <t>23062021_06</t>
  </si>
  <si>
    <t>24062021_01</t>
  </si>
  <si>
    <t>06/24/2021</t>
  </si>
  <si>
    <t>24062021_02</t>
  </si>
  <si>
    <t>24062021_03</t>
  </si>
  <si>
    <t>24062021_04</t>
  </si>
  <si>
    <t>24062021_06</t>
  </si>
  <si>
    <t>24062021_07</t>
  </si>
  <si>
    <t>24062021_08</t>
  </si>
  <si>
    <t>24062021_09</t>
  </si>
  <si>
    <t>25062021_01</t>
  </si>
  <si>
    <t>06/25/2021</t>
  </si>
  <si>
    <t>Pur</t>
  </si>
  <si>
    <t>25062021_02</t>
  </si>
  <si>
    <t>06072021_01</t>
  </si>
  <si>
    <t>07/06/2021</t>
  </si>
  <si>
    <t>06072021_02</t>
  </si>
  <si>
    <t>06072021_03</t>
  </si>
  <si>
    <t>Unknown</t>
  </si>
  <si>
    <t>06072021_04</t>
  </si>
  <si>
    <t>06072021_06</t>
  </si>
  <si>
    <t>06072021_07</t>
  </si>
  <si>
    <t>07072021_01</t>
  </si>
  <si>
    <t>07/07/2021</t>
  </si>
  <si>
    <t>07072021_04</t>
  </si>
  <si>
    <t>07072021_05</t>
  </si>
  <si>
    <t>07072021_07</t>
  </si>
  <si>
    <t>07072021_08</t>
  </si>
  <si>
    <t>08072021_01</t>
  </si>
  <si>
    <t>07/08/2021</t>
  </si>
  <si>
    <t>08072021_02</t>
  </si>
  <si>
    <t>Katadyn/Aquatabs</t>
  </si>
  <si>
    <t>07072021_06</t>
  </si>
  <si>
    <t>13072021_01</t>
  </si>
  <si>
    <t>07/13/2021</t>
  </si>
  <si>
    <t>13072021_02</t>
  </si>
  <si>
    <t>13072021_03</t>
  </si>
  <si>
    <t>13072021_04</t>
  </si>
  <si>
    <t>13072021_05</t>
  </si>
  <si>
    <t>14072021_01</t>
  </si>
  <si>
    <t>07/14/2021</t>
  </si>
  <si>
    <t>Aquamira</t>
  </si>
  <si>
    <t>14072021_03</t>
  </si>
  <si>
    <t>14072021_04</t>
  </si>
  <si>
    <t>14072021_06</t>
  </si>
  <si>
    <t>14072021_08</t>
  </si>
  <si>
    <t>15072021_01</t>
  </si>
  <si>
    <t>07/15/2021</t>
  </si>
  <si>
    <t>Solomon</t>
  </si>
  <si>
    <t>15072021_02</t>
  </si>
  <si>
    <t>15072021_03</t>
  </si>
  <si>
    <t>21072021_01</t>
  </si>
  <si>
    <t>07/21/2021</t>
  </si>
  <si>
    <t>21072021_02</t>
  </si>
  <si>
    <t>21072021_03</t>
  </si>
  <si>
    <t>21072021_04</t>
  </si>
  <si>
    <t>21072021_05</t>
  </si>
  <si>
    <t>22072021_01</t>
  </si>
  <si>
    <t>07/22/2021</t>
  </si>
  <si>
    <t>22072021_03</t>
  </si>
  <si>
    <t>22072021_04</t>
  </si>
  <si>
    <t>22072021_05</t>
  </si>
  <si>
    <t>22072021_06</t>
  </si>
  <si>
    <t>22072021_07</t>
  </si>
  <si>
    <t>23072021_01</t>
  </si>
  <si>
    <t>07/23/2021</t>
  </si>
  <si>
    <t>23072021_02</t>
  </si>
  <si>
    <t>Miniwell</t>
  </si>
  <si>
    <t>28072021_01</t>
  </si>
  <si>
    <t>07/28/2021</t>
  </si>
  <si>
    <t>28072021_02</t>
  </si>
  <si>
    <t>28072021_03</t>
  </si>
  <si>
    <t>28072021_04</t>
  </si>
  <si>
    <t>28072021_05</t>
  </si>
  <si>
    <t>28072021_06</t>
  </si>
  <si>
    <t>28072021_07</t>
  </si>
  <si>
    <t>28072021_08</t>
  </si>
  <si>
    <t>29072021_01</t>
  </si>
  <si>
    <t>07/29/2021</t>
  </si>
  <si>
    <t>29072021_03</t>
  </si>
  <si>
    <t>29072021_04</t>
  </si>
  <si>
    <t>29072021_05</t>
  </si>
  <si>
    <t>29072021_06</t>
  </si>
  <si>
    <t>29072021_07</t>
  </si>
  <si>
    <t>29072021_08</t>
  </si>
  <si>
    <t>29072021_09</t>
  </si>
  <si>
    <t>04082021_01</t>
  </si>
  <si>
    <t>08/04/2021</t>
  </si>
  <si>
    <t>04082021_02</t>
  </si>
  <si>
    <t>04082021_03</t>
  </si>
  <si>
    <t>04082021_04</t>
  </si>
  <si>
    <t>04082021_06</t>
  </si>
  <si>
    <t>Lifestraw</t>
  </si>
  <si>
    <t>04082021_07</t>
  </si>
  <si>
    <t>05082021_01</t>
  </si>
  <si>
    <t>08/05/2021</t>
  </si>
  <si>
    <t>05082021_02</t>
  </si>
  <si>
    <t>05082021_03</t>
  </si>
  <si>
    <t>05082021_04</t>
  </si>
  <si>
    <t>05082021_05</t>
  </si>
  <si>
    <t>05082021_06</t>
  </si>
  <si>
    <t>05082021_07</t>
  </si>
  <si>
    <t>05082021_09</t>
  </si>
  <si>
    <t>05082021_10</t>
  </si>
  <si>
    <t>05082021_11</t>
  </si>
  <si>
    <t>09082021_01</t>
  </si>
  <si>
    <t>08/09/2021</t>
  </si>
  <si>
    <t>09082021_02</t>
  </si>
  <si>
    <t>09082021_03</t>
  </si>
  <si>
    <t>09082021_04</t>
  </si>
  <si>
    <t>09082021_05</t>
  </si>
  <si>
    <t>09082021_06</t>
  </si>
  <si>
    <t>09082021_07</t>
  </si>
  <si>
    <t>10082021_01</t>
  </si>
  <si>
    <t>08/10/2021</t>
  </si>
  <si>
    <t>10082021_02</t>
  </si>
  <si>
    <t>10082021_03</t>
  </si>
  <si>
    <t>10082021_04</t>
  </si>
  <si>
    <t>10082021_05</t>
  </si>
  <si>
    <t>10082021_06</t>
  </si>
  <si>
    <t>10082021_07</t>
  </si>
  <si>
    <t>10082021_08</t>
  </si>
  <si>
    <t>10082021_09</t>
  </si>
  <si>
    <t>10082021_10</t>
  </si>
  <si>
    <t>Versa</t>
  </si>
  <si>
    <t>10082021_11</t>
  </si>
  <si>
    <t>10082021_12</t>
  </si>
  <si>
    <t>Survivor</t>
  </si>
  <si>
    <t>combined</t>
  </si>
  <si>
    <t>treatment_brand</t>
  </si>
  <si>
    <t>aquamira</t>
  </si>
  <si>
    <t>aquatabs_20L</t>
  </si>
  <si>
    <t>grayl</t>
  </si>
  <si>
    <t>katadyn_basecamppro10L</t>
  </si>
  <si>
    <t>katadyn_befree_aquatabs</t>
  </si>
  <si>
    <t>katadyn_hikerpro</t>
  </si>
  <si>
    <t>katadyn_micropurtabs</t>
  </si>
  <si>
    <t>katadyn_vario</t>
  </si>
  <si>
    <t>katadyn_waterbottlefilter</t>
  </si>
  <si>
    <t>lifestraw_flex</t>
  </si>
  <si>
    <t>miniwell_L630</t>
  </si>
  <si>
    <t>MSR_autoflow</t>
  </si>
  <si>
    <t>MSR_guardian</t>
  </si>
  <si>
    <t>MSR_hyperflow</t>
  </si>
  <si>
    <t>MSR_miniworks</t>
  </si>
  <si>
    <t>MSR_trailshot</t>
  </si>
  <si>
    <t>platypus_gravityworks_pristine_drops</t>
  </si>
  <si>
    <t>katadyn_basecamppro10L_pristine_drops</t>
  </si>
  <si>
    <t>pristine_drops</t>
  </si>
  <si>
    <t>printine_filter</t>
  </si>
  <si>
    <t>pur_pumpfilter</t>
  </si>
  <si>
    <t>sawyer_microsqueeze</t>
  </si>
  <si>
    <t>sawyer_mini</t>
  </si>
  <si>
    <t>sawyer_squeeze</t>
  </si>
  <si>
    <t>sawyer_squeeze_grayl</t>
  </si>
  <si>
    <t>solomon_XA</t>
  </si>
  <si>
    <t>survivor_prox </t>
  </si>
  <si>
    <t>unknown_tabs</t>
  </si>
  <si>
    <t>versa_flow</t>
  </si>
  <si>
    <t>diff_Ecoli</t>
  </si>
  <si>
    <t>diff_yeast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</si>
</sst>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1FF42-7F6F-4E7E-9044-D16DC9FF360C}" name="Table14" displayName="Table14" ref="A1:O130" totalsRowShown="0" headerRowDxfId="4">
  <autoFilter ref="A1:O130" xr:uid="{3A96111D-FCA0-43CC-B77A-952DF9648C00}"/>
  <sortState xmlns:xlrd2="http://schemas.microsoft.com/office/spreadsheetml/2017/richdata2" ref="A2:O130">
    <sortCondition ref="K1:K130"/>
  </sortState>
  <tableColumns count="15">
    <tableColumn id="1" xr3:uid="{1F537F8A-2070-4501-A40E-E3CEC2CE314D}" name="interview_ID"/>
    <tableColumn id="2" xr3:uid="{1FFE538A-A8E5-4708-B2C0-158B7402A250}" name="sample_date"/>
    <tableColumn id="3" xr3:uid="{BE98D913-8EFD-456E-A715-6A66F414BDFC}" name="trip_no"/>
    <tableColumn id="33" xr3:uid="{4F67323C-8B84-4B85-931A-38AA82A217DA}" name="row_num"/>
    <tableColumn id="5" xr3:uid="{1029D25F-42C9-4323-A8AB-C62588E7031E}" name="treatment_type"/>
    <tableColumn id="6" xr3:uid="{398610B1-771B-45C2-A7B7-EEBE7B439C1E}" name="treatment_brand"/>
    <tableColumn id="7" xr3:uid="{26A264A3-C7E8-473C-925C-9662347D99BF}" name="treatment_name"/>
    <tableColumn id="18" xr3:uid="{5390E50A-0733-499C-9A24-8F92FB79281F}" name="LRV_yeast"/>
    <tableColumn id="16" xr3:uid="{A760DEF1-E3F2-47CA-B051-10970A388196}" name="LRV_yeast_censored"/>
    <tableColumn id="31" xr3:uid="{52C02863-0A9E-49C5-BB33-B57311D019BD}" name="manuf_yeast" dataDxfId="3"/>
    <tableColumn id="8" xr3:uid="{853A0E7A-B1E5-4C13-8D33-B681DAC54B43}" name="diff_yeast" dataDxfId="0">
      <calculatedColumnFormula>Table14[[#This Row],[LRV_yeast]]-Table14[[#This Row],[manuf_yeast]]</calculatedColumnFormula>
    </tableColumn>
    <tableColumn id="12" xr3:uid="{BE714F96-6290-4EF2-85A2-72A757A5690B}" name="LRV_Ecoli"/>
    <tableColumn id="13" xr3:uid="{7FD78695-37E6-457A-BF6D-5454011D1712}" name="LRV_Ecoli_censored"/>
    <tableColumn id="30" xr3:uid="{2FAAA7AF-8A57-42D4-90C0-C9EA50F0D301}" name="manuf_Ecoli" dataDxfId="2"/>
    <tableColumn id="4" xr3:uid="{EAE05463-2DBA-4D48-B024-46853682F83D}" name="diff_Ecoli" dataDxfId="1">
      <calculatedColumnFormula>Table14[[#This Row],[LRV_Ecoli]]-Table14[[#This Row],[manuf_Ecoli]]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F4DF-A89A-4EA4-A6A2-81DCCC5D3614}">
  <dimension ref="A1:O130"/>
  <sheetViews>
    <sheetView tabSelected="1" topLeftCell="E16" workbookViewId="0">
      <selection activeCell="S73" sqref="S73"/>
    </sheetView>
  </sheetViews>
  <sheetFormatPr defaultRowHeight="15" x14ac:dyDescent="0.25"/>
  <cols>
    <col min="1" max="2" width="14.5703125" customWidth="1"/>
    <col min="3" max="3" width="9.5703125" customWidth="1"/>
    <col min="4" max="4" width="11.7109375" bestFit="1" customWidth="1"/>
    <col min="5" max="5" width="23.5703125" customWidth="1"/>
    <col min="6" max="6" width="24.7109375" customWidth="1"/>
    <col min="7" max="7" width="38.5703125" bestFit="1" customWidth="1"/>
    <col min="8" max="11" width="24.5703125" customWidth="1"/>
    <col min="12" max="12" width="11.5703125" customWidth="1"/>
    <col min="13" max="14" width="20.7109375" customWidth="1"/>
  </cols>
  <sheetData>
    <row r="1" spans="1:15" x14ac:dyDescent="0.25">
      <c r="A1" s="1" t="s">
        <v>21</v>
      </c>
      <c r="B1" s="1" t="s">
        <v>22</v>
      </c>
      <c r="C1" s="1" t="s">
        <v>23</v>
      </c>
      <c r="D1" s="1" t="s">
        <v>20</v>
      </c>
      <c r="E1" s="1" t="s">
        <v>0</v>
      </c>
      <c r="F1" s="1" t="s">
        <v>199</v>
      </c>
      <c r="G1" s="1" t="s">
        <v>4</v>
      </c>
      <c r="H1" s="1" t="s">
        <v>2</v>
      </c>
      <c r="I1" s="1" t="s">
        <v>15</v>
      </c>
      <c r="J1" s="1" t="s">
        <v>19</v>
      </c>
      <c r="K1" s="1" t="s">
        <v>230</v>
      </c>
      <c r="L1" s="1" t="s">
        <v>1</v>
      </c>
      <c r="M1" s="1" t="s">
        <v>16</v>
      </c>
      <c r="N1" s="1" t="s">
        <v>18</v>
      </c>
      <c r="O1" s="1" t="s">
        <v>229</v>
      </c>
    </row>
    <row r="2" spans="1:15" x14ac:dyDescent="0.25">
      <c r="A2" t="s">
        <v>61</v>
      </c>
      <c r="B2" t="s">
        <v>51</v>
      </c>
      <c r="C2">
        <v>4</v>
      </c>
      <c r="D2">
        <v>90</v>
      </c>
      <c r="E2" t="s">
        <v>5</v>
      </c>
      <c r="F2" t="s">
        <v>32</v>
      </c>
      <c r="G2" t="s">
        <v>218</v>
      </c>
      <c r="H2">
        <v>1.161327416</v>
      </c>
      <c r="I2" t="s">
        <v>12</v>
      </c>
      <c r="J2">
        <v>6</v>
      </c>
      <c r="K2">
        <f>Table14[[#This Row],[LRV_yeast]]-Table14[[#This Row],[manuf_yeast]]</f>
        <v>-4.8386725840000002</v>
      </c>
      <c r="L2">
        <v>3.1858253599999999</v>
      </c>
      <c r="M2" t="s">
        <v>12</v>
      </c>
      <c r="N2">
        <v>6</v>
      </c>
      <c r="O2">
        <f>Table14[[#This Row],[LRV_Ecoli]]-Table14[[#This Row],[manuf_Ecoli]]</f>
        <v>-2.8141746400000001</v>
      </c>
    </row>
    <row r="3" spans="1:15" x14ac:dyDescent="0.25">
      <c r="A3" t="s">
        <v>79</v>
      </c>
      <c r="B3" t="s">
        <v>72</v>
      </c>
      <c r="C3">
        <v>5</v>
      </c>
      <c r="D3">
        <v>111</v>
      </c>
      <c r="E3" t="s">
        <v>7</v>
      </c>
      <c r="F3" t="s">
        <v>35</v>
      </c>
      <c r="G3" t="s">
        <v>222</v>
      </c>
      <c r="H3">
        <v>2.5228787449999999</v>
      </c>
      <c r="I3" t="s">
        <v>12</v>
      </c>
      <c r="J3">
        <v>7.09</v>
      </c>
      <c r="K3">
        <f>Table14[[#This Row],[LRV_yeast]]-Table14[[#This Row],[manuf_yeast]]</f>
        <v>-4.567121255</v>
      </c>
      <c r="L3">
        <v>4.0211892990000004</v>
      </c>
      <c r="M3" t="s">
        <v>12</v>
      </c>
      <c r="N3">
        <v>8.56</v>
      </c>
      <c r="O3">
        <f>Table14[[#This Row],[LRV_Ecoli]]-Table14[[#This Row],[manuf_Ecoli]]</f>
        <v>-4.5388107010000001</v>
      </c>
    </row>
    <row r="4" spans="1:15" x14ac:dyDescent="0.25">
      <c r="A4" t="s">
        <v>95</v>
      </c>
      <c r="B4" t="s">
        <v>93</v>
      </c>
      <c r="C4">
        <v>6</v>
      </c>
      <c r="D4">
        <v>87</v>
      </c>
      <c r="E4" t="s">
        <v>5</v>
      </c>
      <c r="F4" t="s">
        <v>32</v>
      </c>
      <c r="G4" t="s">
        <v>218</v>
      </c>
      <c r="H4">
        <v>1.6882461390000001</v>
      </c>
      <c r="I4" s="2" t="s">
        <v>14</v>
      </c>
      <c r="J4">
        <v>6</v>
      </c>
      <c r="K4">
        <f>Table14[[#This Row],[LRV_yeast]]-Table14[[#This Row],[manuf_yeast]]</f>
        <v>-4.3117538609999997</v>
      </c>
      <c r="L4">
        <v>2.1529674600000002</v>
      </c>
      <c r="M4" t="s">
        <v>12</v>
      </c>
      <c r="N4">
        <v>6</v>
      </c>
      <c r="O4">
        <f>Table14[[#This Row],[LRV_Ecoli]]-Table14[[#This Row],[manuf_Ecoli]]</f>
        <v>-3.8470325399999998</v>
      </c>
    </row>
    <row r="5" spans="1:15" x14ac:dyDescent="0.25">
      <c r="A5" t="s">
        <v>132</v>
      </c>
      <c r="B5" t="s">
        <v>128</v>
      </c>
      <c r="C5">
        <v>8</v>
      </c>
      <c r="D5">
        <v>89</v>
      </c>
      <c r="E5" t="s">
        <v>5</v>
      </c>
      <c r="F5" t="s">
        <v>32</v>
      </c>
      <c r="G5" t="s">
        <v>218</v>
      </c>
      <c r="H5">
        <v>1.795880017</v>
      </c>
      <c r="I5" s="3" t="s">
        <v>13</v>
      </c>
      <c r="J5">
        <v>6</v>
      </c>
      <c r="K5">
        <f>Table14[[#This Row],[LRV_yeast]]-Table14[[#This Row],[manuf_yeast]]</f>
        <v>-4.204119983</v>
      </c>
      <c r="L5">
        <v>2.9614210939999999</v>
      </c>
      <c r="M5" t="s">
        <v>12</v>
      </c>
      <c r="N5">
        <v>6</v>
      </c>
      <c r="O5">
        <f>Table14[[#This Row],[LRV_Ecoli]]-Table14[[#This Row],[manuf_Ecoli]]</f>
        <v>-3.0385789060000001</v>
      </c>
    </row>
    <row r="6" spans="1:15" x14ac:dyDescent="0.25">
      <c r="A6" t="s">
        <v>129</v>
      </c>
      <c r="B6" t="s">
        <v>128</v>
      </c>
      <c r="C6">
        <v>8</v>
      </c>
      <c r="D6">
        <v>91</v>
      </c>
      <c r="E6" t="s">
        <v>5</v>
      </c>
      <c r="F6" t="s">
        <v>32</v>
      </c>
      <c r="G6" t="s">
        <v>218</v>
      </c>
      <c r="H6">
        <v>2.096910013</v>
      </c>
      <c r="I6" s="3" t="s">
        <v>13</v>
      </c>
      <c r="J6">
        <v>6</v>
      </c>
      <c r="K6">
        <f>Table14[[#This Row],[LRV_yeast]]-Table14[[#This Row],[manuf_yeast]]</f>
        <v>-3.903089987</v>
      </c>
      <c r="L6">
        <v>3.2624510899999999</v>
      </c>
      <c r="M6" t="s">
        <v>12</v>
      </c>
      <c r="N6">
        <v>6</v>
      </c>
      <c r="O6">
        <f>Table14[[#This Row],[LRV_Ecoli]]-Table14[[#This Row],[manuf_Ecoli]]</f>
        <v>-2.7375489100000001</v>
      </c>
    </row>
    <row r="7" spans="1:15" x14ac:dyDescent="0.25">
      <c r="A7" t="s">
        <v>182</v>
      </c>
      <c r="B7" t="s">
        <v>176</v>
      </c>
      <c r="C7">
        <v>11</v>
      </c>
      <c r="D7">
        <v>88</v>
      </c>
      <c r="E7" t="s">
        <v>5</v>
      </c>
      <c r="F7" t="s">
        <v>32</v>
      </c>
      <c r="G7" t="s">
        <v>218</v>
      </c>
      <c r="H7">
        <v>2.2218487499999999</v>
      </c>
      <c r="I7" t="s">
        <v>12</v>
      </c>
      <c r="J7">
        <v>6</v>
      </c>
      <c r="K7">
        <f>Table14[[#This Row],[LRV_yeast]]-Table14[[#This Row],[manuf_yeast]]</f>
        <v>-3.7781512500000001</v>
      </c>
      <c r="L7">
        <v>2.698970004</v>
      </c>
      <c r="M7" t="s">
        <v>12</v>
      </c>
      <c r="N7">
        <v>6</v>
      </c>
      <c r="O7">
        <f>Table14[[#This Row],[LRV_Ecoli]]-Table14[[#This Row],[manuf_Ecoli]]</f>
        <v>-3.301029996</v>
      </c>
    </row>
    <row r="8" spans="1:15" x14ac:dyDescent="0.25">
      <c r="A8" t="s">
        <v>155</v>
      </c>
      <c r="B8" t="s">
        <v>148</v>
      </c>
      <c r="C8">
        <v>9</v>
      </c>
      <c r="D8">
        <v>112</v>
      </c>
      <c r="E8" t="s">
        <v>7</v>
      </c>
      <c r="F8" t="s">
        <v>35</v>
      </c>
      <c r="G8" t="s">
        <v>222</v>
      </c>
      <c r="H8">
        <v>3.9135835189999999</v>
      </c>
      <c r="I8" t="s">
        <v>12</v>
      </c>
      <c r="J8">
        <v>7.09</v>
      </c>
      <c r="K8">
        <f>Table14[[#This Row],[LRV_yeast]]-Table14[[#This Row],[manuf_yeast]]</f>
        <v>-3.176416481</v>
      </c>
      <c r="L8">
        <v>4.07371835</v>
      </c>
      <c r="M8" t="s">
        <v>12</v>
      </c>
      <c r="N8">
        <v>8.56</v>
      </c>
      <c r="O8">
        <f>Table14[[#This Row],[LRV_Ecoli]]-Table14[[#This Row],[manuf_Ecoli]]</f>
        <v>-4.4862816500000005</v>
      </c>
    </row>
    <row r="9" spans="1:15" x14ac:dyDescent="0.25">
      <c r="A9" t="s">
        <v>152</v>
      </c>
      <c r="B9" t="s">
        <v>148</v>
      </c>
      <c r="C9">
        <v>9</v>
      </c>
      <c r="D9">
        <v>113</v>
      </c>
      <c r="E9" t="s">
        <v>7</v>
      </c>
      <c r="F9" t="s">
        <v>35</v>
      </c>
      <c r="G9" t="s">
        <v>222</v>
      </c>
      <c r="H9">
        <v>4.129183319</v>
      </c>
      <c r="I9" t="s">
        <v>12</v>
      </c>
      <c r="J9">
        <v>7.09</v>
      </c>
      <c r="K9">
        <f>Table14[[#This Row],[LRV_yeast]]-Table14[[#This Row],[manuf_yeast]]</f>
        <v>-2.9608166809999998</v>
      </c>
      <c r="L9">
        <v>4.6757783420000001</v>
      </c>
      <c r="M9" t="s">
        <v>12</v>
      </c>
      <c r="N9">
        <v>8.56</v>
      </c>
      <c r="O9">
        <f>Table14[[#This Row],[LRV_Ecoli]]-Table14[[#This Row],[manuf_Ecoli]]</f>
        <v>-3.8842216580000004</v>
      </c>
    </row>
    <row r="10" spans="1:15" x14ac:dyDescent="0.25">
      <c r="A10" t="s">
        <v>73</v>
      </c>
      <c r="B10" t="s">
        <v>72</v>
      </c>
      <c r="C10">
        <v>5</v>
      </c>
      <c r="D10">
        <v>118</v>
      </c>
      <c r="E10" t="s">
        <v>7</v>
      </c>
      <c r="F10" t="s">
        <v>35</v>
      </c>
      <c r="G10" t="s">
        <v>223</v>
      </c>
      <c r="H10">
        <v>3.301029996</v>
      </c>
      <c r="I10" t="s">
        <v>12</v>
      </c>
      <c r="J10">
        <v>6</v>
      </c>
      <c r="K10">
        <f>Table14[[#This Row],[LRV_yeast]]-Table14[[#This Row],[manuf_yeast]]</f>
        <v>-2.698970004</v>
      </c>
      <c r="L10">
        <v>3.3679767850000002</v>
      </c>
      <c r="M10" t="s">
        <v>12</v>
      </c>
      <c r="N10">
        <v>7</v>
      </c>
      <c r="O10">
        <f>Table14[[#This Row],[LRV_Ecoli]]-Table14[[#This Row],[manuf_Ecoli]]</f>
        <v>-3.6320232149999998</v>
      </c>
    </row>
    <row r="11" spans="1:15" x14ac:dyDescent="0.25">
      <c r="A11" t="s">
        <v>143</v>
      </c>
      <c r="B11" t="s">
        <v>139</v>
      </c>
      <c r="C11">
        <v>9</v>
      </c>
      <c r="D11">
        <v>115</v>
      </c>
      <c r="E11" t="s">
        <v>7</v>
      </c>
      <c r="F11" t="s">
        <v>35</v>
      </c>
      <c r="G11" t="s">
        <v>223</v>
      </c>
      <c r="H11">
        <v>3.3288951739999999</v>
      </c>
      <c r="I11" t="s">
        <v>12</v>
      </c>
      <c r="J11">
        <v>6</v>
      </c>
      <c r="K11">
        <f>Table14[[#This Row],[LRV_yeast]]-Table14[[#This Row],[manuf_yeast]]</f>
        <v>-2.6711048260000001</v>
      </c>
      <c r="L11">
        <v>2.0791812460000001</v>
      </c>
      <c r="M11" t="s">
        <v>12</v>
      </c>
      <c r="N11">
        <v>7</v>
      </c>
      <c r="O11">
        <f>Table14[[#This Row],[LRV_Ecoli]]-Table14[[#This Row],[manuf_Ecoli]]</f>
        <v>-4.9208187539999999</v>
      </c>
    </row>
    <row r="12" spans="1:15" x14ac:dyDescent="0.25">
      <c r="A12" t="s">
        <v>177</v>
      </c>
      <c r="B12" t="s">
        <v>176</v>
      </c>
      <c r="C12">
        <v>11</v>
      </c>
      <c r="D12">
        <v>14</v>
      </c>
      <c r="E12" t="s">
        <v>7</v>
      </c>
      <c r="F12" t="s">
        <v>30</v>
      </c>
      <c r="G12" t="s">
        <v>202</v>
      </c>
      <c r="H12">
        <v>0.432973634</v>
      </c>
      <c r="I12" s="2" t="s">
        <v>14</v>
      </c>
      <c r="J12">
        <v>3</v>
      </c>
      <c r="K12">
        <f>Table14[[#This Row],[LRV_yeast]]-Table14[[#This Row],[manuf_yeast]]</f>
        <v>-2.5670263659999999</v>
      </c>
      <c r="L12">
        <v>1.214670165</v>
      </c>
      <c r="M12" t="s">
        <v>12</v>
      </c>
      <c r="N12">
        <v>6</v>
      </c>
      <c r="O12">
        <f>Table14[[#This Row],[LRV_Ecoli]]-Table14[[#This Row],[manuf_Ecoli]]</f>
        <v>-4.7853298349999998</v>
      </c>
    </row>
    <row r="13" spans="1:15" x14ac:dyDescent="0.25">
      <c r="A13" t="s">
        <v>193</v>
      </c>
      <c r="B13" t="s">
        <v>184</v>
      </c>
      <c r="C13">
        <v>11</v>
      </c>
      <c r="D13">
        <v>129</v>
      </c>
      <c r="E13" t="s">
        <v>7</v>
      </c>
      <c r="F13" t="s">
        <v>194</v>
      </c>
      <c r="G13" t="s">
        <v>228</v>
      </c>
      <c r="H13">
        <v>5.6901960799999998</v>
      </c>
      <c r="I13" s="3" t="s">
        <v>13</v>
      </c>
      <c r="J13">
        <v>8</v>
      </c>
      <c r="K13">
        <f>Table14[[#This Row],[LRV_yeast]]-Table14[[#This Row],[manuf_yeast]]</f>
        <v>-2.3098039200000002</v>
      </c>
      <c r="L13">
        <v>2.8241258340000002</v>
      </c>
      <c r="M13" t="s">
        <v>12</v>
      </c>
      <c r="N13">
        <v>8</v>
      </c>
      <c r="O13">
        <f>Table14[[#This Row],[LRV_Ecoli]]-Table14[[#This Row],[manuf_Ecoli]]</f>
        <v>-5.1758741659999998</v>
      </c>
    </row>
    <row r="14" spans="1:15" x14ac:dyDescent="0.25">
      <c r="A14" t="s">
        <v>33</v>
      </c>
      <c r="B14" t="s">
        <v>34</v>
      </c>
      <c r="C14">
        <v>3</v>
      </c>
      <c r="D14">
        <v>116</v>
      </c>
      <c r="E14" t="s">
        <v>7</v>
      </c>
      <c r="F14" t="s">
        <v>35</v>
      </c>
      <c r="G14" t="s">
        <v>223</v>
      </c>
      <c r="H14">
        <v>3.9845273130000001</v>
      </c>
      <c r="I14" t="s">
        <v>12</v>
      </c>
      <c r="J14">
        <v>6</v>
      </c>
      <c r="K14">
        <f>Table14[[#This Row],[LRV_yeast]]-Table14[[#This Row],[manuf_yeast]]</f>
        <v>-2.0154726869999999</v>
      </c>
      <c r="L14">
        <v>2.1426675039999998</v>
      </c>
      <c r="M14" t="s">
        <v>12</v>
      </c>
      <c r="N14">
        <v>7</v>
      </c>
      <c r="O14">
        <f>Table14[[#This Row],[LRV_Ecoli]]-Table14[[#This Row],[manuf_Ecoli]]</f>
        <v>-4.8573324959999997</v>
      </c>
    </row>
    <row r="15" spans="1:15" x14ac:dyDescent="0.25">
      <c r="A15" t="s">
        <v>62</v>
      </c>
      <c r="B15" t="s">
        <v>63</v>
      </c>
      <c r="C15">
        <v>4</v>
      </c>
      <c r="D15">
        <v>117</v>
      </c>
      <c r="E15" t="s">
        <v>7</v>
      </c>
      <c r="F15" t="s">
        <v>35</v>
      </c>
      <c r="G15" t="s">
        <v>223</v>
      </c>
      <c r="H15">
        <v>4.0791812460000001</v>
      </c>
      <c r="I15" s="3" t="s">
        <v>13</v>
      </c>
      <c r="J15">
        <v>6</v>
      </c>
      <c r="K15">
        <f>Table14[[#This Row],[LRV_yeast]]-Table14[[#This Row],[manuf_yeast]]</f>
        <v>-1.9208187539999999</v>
      </c>
      <c r="L15">
        <v>2.8603380070000002</v>
      </c>
      <c r="M15" t="s">
        <v>12</v>
      </c>
      <c r="N15">
        <v>7</v>
      </c>
      <c r="O15">
        <f>Table14[[#This Row],[LRV_Ecoli]]-Table14[[#This Row],[manuf_Ecoli]]</f>
        <v>-4.1396619929999998</v>
      </c>
    </row>
    <row r="16" spans="1:15" x14ac:dyDescent="0.25">
      <c r="A16" t="s">
        <v>124</v>
      </c>
      <c r="B16" t="s">
        <v>122</v>
      </c>
      <c r="C16">
        <v>8</v>
      </c>
      <c r="D16">
        <v>110</v>
      </c>
      <c r="E16" t="s">
        <v>7</v>
      </c>
      <c r="F16" t="s">
        <v>35</v>
      </c>
      <c r="G16" t="s">
        <v>222</v>
      </c>
      <c r="H16">
        <v>5.2355284470000001</v>
      </c>
      <c r="I16" s="3" t="s">
        <v>13</v>
      </c>
      <c r="J16">
        <v>7.09</v>
      </c>
      <c r="K16">
        <f>Table14[[#This Row],[LRV_yeast]]-Table14[[#This Row],[manuf_yeast]]</f>
        <v>-1.8544715529999998</v>
      </c>
      <c r="L16">
        <v>3.698970004</v>
      </c>
      <c r="M16" t="s">
        <v>12</v>
      </c>
      <c r="N16">
        <v>8.56</v>
      </c>
      <c r="O16">
        <f>Table14[[#This Row],[LRV_Ecoli]]-Table14[[#This Row],[manuf_Ecoli]]</f>
        <v>-4.861029996000001</v>
      </c>
    </row>
    <row r="17" spans="1:15" x14ac:dyDescent="0.25">
      <c r="A17" t="s">
        <v>125</v>
      </c>
      <c r="B17" t="s">
        <v>122</v>
      </c>
      <c r="C17">
        <v>8</v>
      </c>
      <c r="D17">
        <v>109</v>
      </c>
      <c r="E17" t="s">
        <v>7</v>
      </c>
      <c r="F17" t="s">
        <v>35</v>
      </c>
      <c r="G17" t="s">
        <v>222</v>
      </c>
      <c r="H17">
        <v>5.2355284470000001</v>
      </c>
      <c r="I17" s="3" t="s">
        <v>13</v>
      </c>
      <c r="J17">
        <v>7.09</v>
      </c>
      <c r="K17">
        <f>Table14[[#This Row],[LRV_yeast]]-Table14[[#This Row],[manuf_yeast]]</f>
        <v>-1.8544715529999998</v>
      </c>
      <c r="L17">
        <v>4</v>
      </c>
      <c r="M17" s="3" t="s">
        <v>13</v>
      </c>
      <c r="N17">
        <v>8.56</v>
      </c>
      <c r="O17">
        <f>Table14[[#This Row],[LRV_Ecoli]]-Table14[[#This Row],[manuf_Ecoli]]</f>
        <v>-4.5600000000000005</v>
      </c>
    </row>
    <row r="18" spans="1:15" x14ac:dyDescent="0.25">
      <c r="A18" t="s">
        <v>196</v>
      </c>
      <c r="B18" t="s">
        <v>184</v>
      </c>
      <c r="C18">
        <v>11</v>
      </c>
      <c r="D18">
        <v>127</v>
      </c>
      <c r="E18" t="s">
        <v>7</v>
      </c>
      <c r="F18" t="s">
        <v>197</v>
      </c>
      <c r="G18" t="s">
        <v>226</v>
      </c>
      <c r="H18">
        <v>3.255627176</v>
      </c>
      <c r="I18" t="s">
        <v>12</v>
      </c>
      <c r="J18">
        <v>5</v>
      </c>
      <c r="K18">
        <f>Table14[[#This Row],[LRV_yeast]]-Table14[[#This Row],[manuf_yeast]]</f>
        <v>-1.744372824</v>
      </c>
      <c r="L18">
        <v>3.1251558300000002</v>
      </c>
      <c r="M18" t="s">
        <v>12</v>
      </c>
      <c r="N18">
        <v>7</v>
      </c>
      <c r="O18">
        <f>Table14[[#This Row],[LRV_Ecoli]]-Table14[[#This Row],[manuf_Ecoli]]</f>
        <v>-3.8748441699999998</v>
      </c>
    </row>
    <row r="19" spans="1:15" x14ac:dyDescent="0.25">
      <c r="A19" t="s">
        <v>106</v>
      </c>
      <c r="B19" t="s">
        <v>104</v>
      </c>
      <c r="C19">
        <v>7</v>
      </c>
      <c r="D19">
        <v>107</v>
      </c>
      <c r="E19" t="s">
        <v>7</v>
      </c>
      <c r="F19" t="s">
        <v>35</v>
      </c>
      <c r="G19" t="s">
        <v>221</v>
      </c>
      <c r="H19">
        <v>4.3010299959999996</v>
      </c>
      <c r="I19" s="3" t="s">
        <v>13</v>
      </c>
      <c r="J19">
        <v>6</v>
      </c>
      <c r="K19">
        <f>Table14[[#This Row],[LRV_yeast]]-Table14[[#This Row],[manuf_yeast]]</f>
        <v>-1.6989700040000004</v>
      </c>
      <c r="L19">
        <v>5.0718820070000001</v>
      </c>
      <c r="M19" t="s">
        <v>12</v>
      </c>
      <c r="N19">
        <v>7</v>
      </c>
      <c r="O19">
        <f>Table14[[#This Row],[LRV_Ecoli]]-Table14[[#This Row],[manuf_Ecoli]]</f>
        <v>-1.9281179929999999</v>
      </c>
    </row>
    <row r="20" spans="1:15" x14ac:dyDescent="0.25">
      <c r="A20" t="s">
        <v>187</v>
      </c>
      <c r="B20" t="s">
        <v>184</v>
      </c>
      <c r="C20">
        <v>11</v>
      </c>
      <c r="D20">
        <v>108</v>
      </c>
      <c r="E20" t="s">
        <v>7</v>
      </c>
      <c r="F20" t="s">
        <v>35</v>
      </c>
      <c r="G20" t="s">
        <v>222</v>
      </c>
      <c r="H20">
        <v>5.6901960799999998</v>
      </c>
      <c r="I20" s="3" t="s">
        <v>13</v>
      </c>
      <c r="J20">
        <v>7.09</v>
      </c>
      <c r="K20">
        <f>Table14[[#This Row],[LRV_yeast]]-Table14[[#This Row],[manuf_yeast]]</f>
        <v>-1.3998039200000001</v>
      </c>
      <c r="L20">
        <v>3.1251558300000002</v>
      </c>
      <c r="M20" s="3" t="s">
        <v>13</v>
      </c>
      <c r="N20">
        <v>8.56</v>
      </c>
      <c r="O20">
        <f>Table14[[#This Row],[LRV_Ecoli]]-Table14[[#This Row],[manuf_Ecoli]]</f>
        <v>-5.4348441699999999</v>
      </c>
    </row>
    <row r="21" spans="1:15" x14ac:dyDescent="0.25">
      <c r="A21" t="s">
        <v>94</v>
      </c>
      <c r="B21" t="s">
        <v>93</v>
      </c>
      <c r="C21">
        <v>6</v>
      </c>
      <c r="D21">
        <v>11</v>
      </c>
      <c r="E21" t="s">
        <v>5</v>
      </c>
      <c r="F21" t="s">
        <v>55</v>
      </c>
      <c r="G21" t="s">
        <v>3</v>
      </c>
      <c r="H21">
        <v>1.6882461390000001</v>
      </c>
      <c r="I21" s="2" t="s">
        <v>14</v>
      </c>
      <c r="J21">
        <v>3</v>
      </c>
      <c r="K21">
        <f>Table14[[#This Row],[LRV_yeast]]-Table14[[#This Row],[manuf_yeast]]</f>
        <v>-1.3117538609999999</v>
      </c>
      <c r="L21">
        <v>3.5051499779999999</v>
      </c>
      <c r="M21" t="s">
        <v>12</v>
      </c>
      <c r="N21">
        <v>6</v>
      </c>
      <c r="O21">
        <f>Table14[[#This Row],[LRV_Ecoli]]-Table14[[#This Row],[manuf_Ecoli]]</f>
        <v>-2.4948500220000001</v>
      </c>
    </row>
    <row r="22" spans="1:15" x14ac:dyDescent="0.25">
      <c r="A22" t="s">
        <v>96</v>
      </c>
      <c r="B22" t="s">
        <v>93</v>
      </c>
      <c r="C22">
        <v>6</v>
      </c>
      <c r="D22">
        <v>124</v>
      </c>
      <c r="E22" t="s">
        <v>10</v>
      </c>
      <c r="F22" t="s">
        <v>60</v>
      </c>
      <c r="G22" t="s">
        <v>9</v>
      </c>
      <c r="H22">
        <v>1.6882461390000001</v>
      </c>
      <c r="I22" s="2" t="s">
        <v>14</v>
      </c>
      <c r="J22">
        <v>3</v>
      </c>
      <c r="K22">
        <f>Table14[[#This Row],[LRV_yeast]]-Table14[[#This Row],[manuf_yeast]]</f>
        <v>-1.3117538609999999</v>
      </c>
      <c r="L22">
        <v>1.5274263729999999</v>
      </c>
      <c r="M22" t="s">
        <v>12</v>
      </c>
      <c r="N22">
        <v>3</v>
      </c>
      <c r="O22">
        <f>Table14[[#This Row],[LRV_Ecoli]]-Table14[[#This Row],[manuf_Ecoli]]</f>
        <v>-1.4725736270000001</v>
      </c>
    </row>
    <row r="23" spans="1:15" x14ac:dyDescent="0.25">
      <c r="A23" t="s">
        <v>159</v>
      </c>
      <c r="B23" t="s">
        <v>157</v>
      </c>
      <c r="C23">
        <v>10</v>
      </c>
      <c r="D23">
        <v>2</v>
      </c>
      <c r="E23" t="s">
        <v>5</v>
      </c>
      <c r="F23" t="s">
        <v>55</v>
      </c>
      <c r="G23" t="s">
        <v>3</v>
      </c>
      <c r="H23">
        <v>1.7611179109999999</v>
      </c>
      <c r="I23" t="s">
        <v>12</v>
      </c>
      <c r="J23">
        <v>3</v>
      </c>
      <c r="K23">
        <f>Table14[[#This Row],[LRV_yeast]]-Table14[[#This Row],[manuf_yeast]]</f>
        <v>-1.2388820890000001</v>
      </c>
      <c r="L23">
        <v>1.3565473240000001</v>
      </c>
      <c r="M23" s="2" t="s">
        <v>14</v>
      </c>
      <c r="N23">
        <v>6</v>
      </c>
      <c r="O23">
        <f>Table14[[#This Row],[LRV_Ecoli]]-Table14[[#This Row],[manuf_Ecoli]]</f>
        <v>-4.6434526759999999</v>
      </c>
    </row>
    <row r="24" spans="1:15" x14ac:dyDescent="0.25">
      <c r="A24" t="s">
        <v>161</v>
      </c>
      <c r="B24" t="s">
        <v>157</v>
      </c>
      <c r="C24">
        <v>10</v>
      </c>
      <c r="D24">
        <v>53</v>
      </c>
      <c r="E24" t="s">
        <v>7</v>
      </c>
      <c r="F24" t="s">
        <v>162</v>
      </c>
      <c r="G24" t="s">
        <v>209</v>
      </c>
      <c r="H24">
        <v>4.0791812460000001</v>
      </c>
      <c r="I24" s="3" t="s">
        <v>13</v>
      </c>
      <c r="J24">
        <v>5.2</v>
      </c>
      <c r="K24">
        <f>Table14[[#This Row],[LRV_yeast]]-Table14[[#This Row],[manuf_yeast]]</f>
        <v>-1.1208187540000001</v>
      </c>
      <c r="L24">
        <v>1.5528419689999999</v>
      </c>
      <c r="M24" s="2" t="s">
        <v>14</v>
      </c>
      <c r="N24">
        <v>8.66</v>
      </c>
      <c r="O24">
        <f>Table14[[#This Row],[LRV_Ecoli]]-Table14[[#This Row],[manuf_Ecoli]]</f>
        <v>-7.107158031</v>
      </c>
    </row>
    <row r="25" spans="1:15" x14ac:dyDescent="0.25">
      <c r="A25" t="s">
        <v>83</v>
      </c>
      <c r="B25" t="s">
        <v>81</v>
      </c>
      <c r="C25">
        <v>5</v>
      </c>
      <c r="D25">
        <v>122</v>
      </c>
      <c r="E25" t="s">
        <v>10</v>
      </c>
      <c r="F25" t="s">
        <v>60</v>
      </c>
      <c r="G25" t="s">
        <v>9</v>
      </c>
      <c r="H25">
        <v>1.924335328</v>
      </c>
      <c r="I25" s="2" t="s">
        <v>14</v>
      </c>
      <c r="J25">
        <v>3</v>
      </c>
      <c r="K25">
        <f>Table14[[#This Row],[LRV_yeast]]-Table14[[#This Row],[manuf_yeast]]</f>
        <v>-1.075664672</v>
      </c>
      <c r="L25">
        <v>0</v>
      </c>
      <c r="M25" s="4" t="s">
        <v>17</v>
      </c>
      <c r="N25">
        <v>3</v>
      </c>
      <c r="O25">
        <f>Table14[[#This Row],[LRV_Ecoli]]-Table14[[#This Row],[manuf_Ecoli]]</f>
        <v>-3</v>
      </c>
    </row>
    <row r="26" spans="1:15" x14ac:dyDescent="0.25">
      <c r="A26" t="s">
        <v>130</v>
      </c>
      <c r="B26" t="s">
        <v>128</v>
      </c>
      <c r="C26">
        <v>8</v>
      </c>
      <c r="D26">
        <v>80</v>
      </c>
      <c r="E26" t="s">
        <v>7</v>
      </c>
      <c r="F26" t="s">
        <v>38</v>
      </c>
      <c r="G26" t="s">
        <v>8</v>
      </c>
      <c r="H26">
        <v>2.096910013</v>
      </c>
      <c r="I26" s="3" t="s">
        <v>13</v>
      </c>
      <c r="J26">
        <v>3</v>
      </c>
      <c r="K26">
        <f>Table14[[#This Row],[LRV_yeast]]-Table14[[#This Row],[manuf_yeast]]</f>
        <v>-0.90308998699999998</v>
      </c>
      <c r="L26">
        <v>2.9614210939999999</v>
      </c>
      <c r="M26" t="s">
        <v>12</v>
      </c>
      <c r="N26">
        <v>6</v>
      </c>
      <c r="O26">
        <f>Table14[[#This Row],[LRV_Ecoli]]-Table14[[#This Row],[manuf_Ecoli]]</f>
        <v>-3.0385789060000001</v>
      </c>
    </row>
    <row r="27" spans="1:15" x14ac:dyDescent="0.25">
      <c r="A27" t="s">
        <v>65</v>
      </c>
      <c r="B27" t="s">
        <v>66</v>
      </c>
      <c r="C27">
        <v>5</v>
      </c>
      <c r="D27">
        <v>58</v>
      </c>
      <c r="E27" t="s">
        <v>7</v>
      </c>
      <c r="F27" t="s">
        <v>26</v>
      </c>
      <c r="G27" t="s">
        <v>213</v>
      </c>
      <c r="H27">
        <v>2.1153934190000001</v>
      </c>
      <c r="I27" t="s">
        <v>12</v>
      </c>
      <c r="J27">
        <v>3</v>
      </c>
      <c r="K27">
        <f>Table14[[#This Row],[LRV_yeast]]-Table14[[#This Row],[manuf_yeast]]</f>
        <v>-0.88460658099999989</v>
      </c>
      <c r="L27">
        <v>2.2220658430000002</v>
      </c>
      <c r="M27" t="s">
        <v>12</v>
      </c>
      <c r="N27">
        <v>6</v>
      </c>
      <c r="O27">
        <f>Table14[[#This Row],[LRV_Ecoli]]-Table14[[#This Row],[manuf_Ecoli]]</f>
        <v>-3.7779341569999998</v>
      </c>
    </row>
    <row r="28" spans="1:15" x14ac:dyDescent="0.25">
      <c r="A28" t="s">
        <v>168</v>
      </c>
      <c r="B28" t="s">
        <v>165</v>
      </c>
      <c r="C28">
        <v>10</v>
      </c>
      <c r="D28">
        <v>62</v>
      </c>
      <c r="E28" t="s">
        <v>7</v>
      </c>
      <c r="F28" t="s">
        <v>26</v>
      </c>
      <c r="G28" t="s">
        <v>214</v>
      </c>
      <c r="H28">
        <v>2.2218487499999999</v>
      </c>
      <c r="I28" s="2" t="s">
        <v>14</v>
      </c>
      <c r="J28">
        <v>3</v>
      </c>
      <c r="K28">
        <f>Table14[[#This Row],[LRV_yeast]]-Table14[[#This Row],[manuf_yeast]]</f>
        <v>-0.77815125000000007</v>
      </c>
      <c r="L28">
        <v>1.826074803</v>
      </c>
      <c r="M28" s="2" t="s">
        <v>14</v>
      </c>
      <c r="N28">
        <v>6</v>
      </c>
      <c r="O28">
        <f>Table14[[#This Row],[LRV_Ecoli]]-Table14[[#This Row],[manuf_Ecoli]]</f>
        <v>-4.173925197</v>
      </c>
    </row>
    <row r="29" spans="1:15" x14ac:dyDescent="0.25">
      <c r="A29" t="s">
        <v>167</v>
      </c>
      <c r="B29" t="s">
        <v>165</v>
      </c>
      <c r="C29">
        <v>10</v>
      </c>
      <c r="D29">
        <v>8</v>
      </c>
      <c r="E29" t="s">
        <v>5</v>
      </c>
      <c r="F29" t="s">
        <v>55</v>
      </c>
      <c r="G29" t="s">
        <v>3</v>
      </c>
      <c r="H29">
        <v>2.2218487499999999</v>
      </c>
      <c r="I29" s="2" t="s">
        <v>14</v>
      </c>
      <c r="J29">
        <v>3</v>
      </c>
      <c r="K29">
        <f>Table14[[#This Row],[LRV_yeast]]-Table14[[#This Row],[manuf_yeast]]</f>
        <v>-0.77815125000000007</v>
      </c>
      <c r="L29">
        <v>3.085712113</v>
      </c>
      <c r="M29" t="s">
        <v>12</v>
      </c>
      <c r="N29">
        <v>6</v>
      </c>
      <c r="O29">
        <f>Table14[[#This Row],[LRV_Ecoli]]-Table14[[#This Row],[manuf_Ecoli]]</f>
        <v>-2.914287887</v>
      </c>
    </row>
    <row r="30" spans="1:15" x14ac:dyDescent="0.25">
      <c r="A30" t="s">
        <v>126</v>
      </c>
      <c r="B30" t="s">
        <v>122</v>
      </c>
      <c r="C30">
        <v>8</v>
      </c>
      <c r="D30">
        <v>119</v>
      </c>
      <c r="E30" t="s">
        <v>7</v>
      </c>
      <c r="F30" t="s">
        <v>35</v>
      </c>
      <c r="G30" t="s">
        <v>223</v>
      </c>
      <c r="H30">
        <v>5.2355284470000001</v>
      </c>
      <c r="I30" s="3" t="s">
        <v>13</v>
      </c>
      <c r="J30">
        <v>6</v>
      </c>
      <c r="K30">
        <f>Table14[[#This Row],[LRV_yeast]]-Table14[[#This Row],[manuf_yeast]]</f>
        <v>-0.76447155299999991</v>
      </c>
      <c r="L30">
        <v>3.698970004</v>
      </c>
      <c r="M30" t="s">
        <v>12</v>
      </c>
      <c r="N30">
        <v>7</v>
      </c>
      <c r="O30">
        <f>Table14[[#This Row],[LRV_Ecoli]]-Table14[[#This Row],[manuf_Ecoli]]</f>
        <v>-3.301029996</v>
      </c>
    </row>
    <row r="31" spans="1:15" x14ac:dyDescent="0.25">
      <c r="A31" t="s">
        <v>59</v>
      </c>
      <c r="B31" t="s">
        <v>51</v>
      </c>
      <c r="C31">
        <v>4</v>
      </c>
      <c r="D31">
        <v>125</v>
      </c>
      <c r="E31" t="s">
        <v>10</v>
      </c>
      <c r="F31" t="s">
        <v>60</v>
      </c>
      <c r="G31" t="s">
        <v>9</v>
      </c>
      <c r="H31">
        <v>2.265955784</v>
      </c>
      <c r="I31" t="s">
        <v>12</v>
      </c>
      <c r="J31">
        <v>3</v>
      </c>
      <c r="K31">
        <f>Table14[[#This Row],[LRV_yeast]]-Table14[[#This Row],[manuf_yeast]]</f>
        <v>-0.73404421600000003</v>
      </c>
      <c r="L31">
        <v>3.282735373</v>
      </c>
      <c r="M31" t="s">
        <v>12</v>
      </c>
      <c r="N31">
        <v>3</v>
      </c>
      <c r="O31">
        <f>Table14[[#This Row],[LRV_Ecoli]]-Table14[[#This Row],[manuf_Ecoli]]</f>
        <v>0.28273537299999996</v>
      </c>
    </row>
    <row r="32" spans="1:15" x14ac:dyDescent="0.25">
      <c r="A32" t="s">
        <v>170</v>
      </c>
      <c r="B32" t="s">
        <v>165</v>
      </c>
      <c r="C32">
        <v>10</v>
      </c>
      <c r="D32">
        <v>126</v>
      </c>
      <c r="E32" t="s">
        <v>10</v>
      </c>
      <c r="F32" t="s">
        <v>60</v>
      </c>
      <c r="G32" t="s">
        <v>9</v>
      </c>
      <c r="H32">
        <v>2.47290477</v>
      </c>
      <c r="I32" t="s">
        <v>12</v>
      </c>
      <c r="J32">
        <v>3</v>
      </c>
      <c r="K32">
        <f>Table14[[#This Row],[LRV_yeast]]-Table14[[#This Row],[manuf_yeast]]</f>
        <v>-0.52709523000000003</v>
      </c>
      <c r="L32">
        <v>3.1926063469999999</v>
      </c>
      <c r="M32" t="s">
        <v>12</v>
      </c>
      <c r="N32">
        <v>3</v>
      </c>
      <c r="O32">
        <f>Table14[[#This Row],[LRV_Ecoli]]-Table14[[#This Row],[manuf_Ecoli]]</f>
        <v>0.1926063469999999</v>
      </c>
    </row>
    <row r="33" spans="1:15" x14ac:dyDescent="0.25">
      <c r="A33" t="s">
        <v>189</v>
      </c>
      <c r="B33" t="s">
        <v>184</v>
      </c>
      <c r="C33">
        <v>11</v>
      </c>
      <c r="D33">
        <v>6</v>
      </c>
      <c r="E33" t="s">
        <v>5</v>
      </c>
      <c r="F33" t="s">
        <v>55</v>
      </c>
      <c r="G33" t="s">
        <v>3</v>
      </c>
      <c r="H33">
        <v>2.5211097229999999</v>
      </c>
      <c r="I33" s="2" t="s">
        <v>14</v>
      </c>
      <c r="J33">
        <v>3</v>
      </c>
      <c r="K33">
        <f>Table14[[#This Row],[LRV_yeast]]-Table14[[#This Row],[manuf_yeast]]</f>
        <v>-0.47889027700000009</v>
      </c>
      <c r="L33">
        <v>0.52527275799999995</v>
      </c>
      <c r="M33" t="s">
        <v>12</v>
      </c>
      <c r="N33">
        <v>6</v>
      </c>
      <c r="O33">
        <f>Table14[[#This Row],[LRV_Ecoli]]-Table14[[#This Row],[manuf_Ecoli]]</f>
        <v>-5.4747272420000002</v>
      </c>
    </row>
    <row r="34" spans="1:15" x14ac:dyDescent="0.25">
      <c r="A34" t="s">
        <v>185</v>
      </c>
      <c r="B34" t="s">
        <v>184</v>
      </c>
      <c r="C34">
        <v>11</v>
      </c>
      <c r="D34">
        <v>49</v>
      </c>
      <c r="E34" t="s">
        <v>7</v>
      </c>
      <c r="F34" t="s">
        <v>43</v>
      </c>
      <c r="G34" t="s">
        <v>207</v>
      </c>
      <c r="H34">
        <v>2.5211097229999999</v>
      </c>
      <c r="I34" s="2" t="s">
        <v>14</v>
      </c>
      <c r="J34">
        <v>3</v>
      </c>
      <c r="K34">
        <f>Table14[[#This Row],[LRV_yeast]]-Table14[[#This Row],[manuf_yeast]]</f>
        <v>-0.47889027700000009</v>
      </c>
      <c r="L34">
        <v>1.6200058509999999</v>
      </c>
      <c r="M34" t="s">
        <v>12</v>
      </c>
      <c r="N34">
        <v>6</v>
      </c>
      <c r="O34">
        <f>Table14[[#This Row],[LRV_Ecoli]]-Table14[[#This Row],[manuf_Ecoli]]</f>
        <v>-4.3799941489999998</v>
      </c>
    </row>
    <row r="35" spans="1:15" x14ac:dyDescent="0.25">
      <c r="A35" t="s">
        <v>105</v>
      </c>
      <c r="B35" t="s">
        <v>104</v>
      </c>
      <c r="C35">
        <v>7</v>
      </c>
      <c r="D35">
        <v>51</v>
      </c>
      <c r="E35" t="s">
        <v>7</v>
      </c>
      <c r="F35" t="s">
        <v>43</v>
      </c>
      <c r="G35" t="s">
        <v>207</v>
      </c>
      <c r="H35">
        <v>2.5850266519999998</v>
      </c>
      <c r="I35" t="s">
        <v>12</v>
      </c>
      <c r="J35">
        <v>3</v>
      </c>
      <c r="K35">
        <f>Table14[[#This Row],[LRV_yeast]]-Table14[[#This Row],[manuf_yeast]]</f>
        <v>-0.41497334800000019</v>
      </c>
      <c r="L35">
        <v>4.3448832790000003</v>
      </c>
      <c r="M35" t="s">
        <v>12</v>
      </c>
      <c r="N35">
        <v>6</v>
      </c>
      <c r="O35">
        <f>Table14[[#This Row],[LRV_Ecoli]]-Table14[[#This Row],[manuf_Ecoli]]</f>
        <v>-1.6551167209999997</v>
      </c>
    </row>
    <row r="36" spans="1:15" x14ac:dyDescent="0.25">
      <c r="A36" t="s">
        <v>53</v>
      </c>
      <c r="B36" t="s">
        <v>51</v>
      </c>
      <c r="C36">
        <v>4</v>
      </c>
      <c r="D36">
        <v>59</v>
      </c>
      <c r="E36" t="s">
        <v>7</v>
      </c>
      <c r="F36" t="s">
        <v>26</v>
      </c>
      <c r="G36" t="s">
        <v>213</v>
      </c>
      <c r="H36">
        <v>2.649172536</v>
      </c>
      <c r="I36" t="s">
        <v>12</v>
      </c>
      <c r="J36">
        <v>3</v>
      </c>
      <c r="K36">
        <f>Table14[[#This Row],[LRV_yeast]]-Table14[[#This Row],[manuf_yeast]]</f>
        <v>-0.35082746399999998</v>
      </c>
      <c r="L36">
        <v>2.9305528550000002</v>
      </c>
      <c r="M36" t="s">
        <v>12</v>
      </c>
      <c r="N36">
        <v>6</v>
      </c>
      <c r="O36">
        <f>Table14[[#This Row],[LRV_Ecoli]]-Table14[[#This Row],[manuf_Ecoli]]</f>
        <v>-3.0694471449999998</v>
      </c>
    </row>
    <row r="37" spans="1:15" x14ac:dyDescent="0.25">
      <c r="A37" t="s">
        <v>141</v>
      </c>
      <c r="B37" t="s">
        <v>139</v>
      </c>
      <c r="C37">
        <v>9</v>
      </c>
      <c r="D37">
        <v>7</v>
      </c>
      <c r="E37" t="s">
        <v>5</v>
      </c>
      <c r="F37" t="s">
        <v>55</v>
      </c>
      <c r="G37" t="s">
        <v>3</v>
      </c>
      <c r="H37">
        <v>2.6809468999999999</v>
      </c>
      <c r="I37" s="2" t="s">
        <v>14</v>
      </c>
      <c r="J37">
        <v>3</v>
      </c>
      <c r="K37">
        <f>Table14[[#This Row],[LRV_yeast]]-Table14[[#This Row],[manuf_yeast]]</f>
        <v>-0.31905310000000009</v>
      </c>
      <c r="L37">
        <v>3</v>
      </c>
      <c r="M37" t="s">
        <v>12</v>
      </c>
      <c r="N37">
        <v>6</v>
      </c>
      <c r="O37">
        <f>Table14[[#This Row],[LRV_Ecoli]]-Table14[[#This Row],[manuf_Ecoli]]</f>
        <v>-3</v>
      </c>
    </row>
    <row r="38" spans="1:15" x14ac:dyDescent="0.25">
      <c r="A38" t="s">
        <v>188</v>
      </c>
      <c r="B38" t="s">
        <v>184</v>
      </c>
      <c r="C38">
        <v>11</v>
      </c>
      <c r="D38">
        <v>114</v>
      </c>
      <c r="E38" t="s">
        <v>7</v>
      </c>
      <c r="F38" t="s">
        <v>35</v>
      </c>
      <c r="G38" t="s">
        <v>223</v>
      </c>
      <c r="H38">
        <v>5.6901960799999998</v>
      </c>
      <c r="I38" s="3" t="s">
        <v>13</v>
      </c>
      <c r="J38">
        <v>6</v>
      </c>
      <c r="K38">
        <f>Table14[[#This Row],[LRV_yeast]]-Table14[[#This Row],[manuf_yeast]]</f>
        <v>-0.30980392000000023</v>
      </c>
      <c r="L38">
        <v>3.1251558300000002</v>
      </c>
      <c r="M38" s="3" t="s">
        <v>13</v>
      </c>
      <c r="N38">
        <v>7</v>
      </c>
      <c r="O38">
        <f>Table14[[#This Row],[LRV_Ecoli]]-Table14[[#This Row],[manuf_Ecoli]]</f>
        <v>-3.8748441699999998</v>
      </c>
    </row>
    <row r="39" spans="1:15" x14ac:dyDescent="0.25">
      <c r="A39" t="s">
        <v>37</v>
      </c>
      <c r="B39" t="s">
        <v>34</v>
      </c>
      <c r="C39">
        <v>3</v>
      </c>
      <c r="D39">
        <v>76</v>
      </c>
      <c r="E39" t="s">
        <v>7</v>
      </c>
      <c r="F39" t="s">
        <v>38</v>
      </c>
      <c r="G39" t="s">
        <v>8</v>
      </c>
      <c r="H39">
        <v>2.7057737120000001</v>
      </c>
      <c r="I39" t="s">
        <v>12</v>
      </c>
      <c r="J39">
        <v>3</v>
      </c>
      <c r="K39">
        <f>Table14[[#This Row],[LRV_yeast]]-Table14[[#This Row],[manuf_yeast]]</f>
        <v>-0.29422628799999995</v>
      </c>
      <c r="L39">
        <v>4.3010299959999996</v>
      </c>
      <c r="M39" s="3" t="s">
        <v>13</v>
      </c>
      <c r="N39">
        <v>6</v>
      </c>
      <c r="O39">
        <f>Table14[[#This Row],[LRV_Ecoli]]-Table14[[#This Row],[manuf_Ecoli]]</f>
        <v>-1.6989700040000004</v>
      </c>
    </row>
    <row r="40" spans="1:15" x14ac:dyDescent="0.25">
      <c r="A40" t="s">
        <v>136</v>
      </c>
      <c r="B40" t="s">
        <v>135</v>
      </c>
      <c r="C40">
        <v>8</v>
      </c>
      <c r="D40">
        <v>54</v>
      </c>
      <c r="E40" t="s">
        <v>7</v>
      </c>
      <c r="F40" t="s">
        <v>137</v>
      </c>
      <c r="G40" t="s">
        <v>210</v>
      </c>
      <c r="H40">
        <v>3.7781512500000001</v>
      </c>
      <c r="I40" t="s">
        <v>12</v>
      </c>
      <c r="J40">
        <v>4</v>
      </c>
      <c r="K40">
        <f>Table14[[#This Row],[LRV_yeast]]-Table14[[#This Row],[manuf_yeast]]</f>
        <v>-0.22184874999999993</v>
      </c>
      <c r="L40">
        <v>4.3802112419999997</v>
      </c>
      <c r="M40" s="3" t="s">
        <v>13</v>
      </c>
      <c r="N40">
        <v>4</v>
      </c>
      <c r="O40">
        <f>Table14[[#This Row],[LRV_Ecoli]]-Table14[[#This Row],[manuf_Ecoli]]</f>
        <v>0.38021124199999967</v>
      </c>
    </row>
    <row r="41" spans="1:15" x14ac:dyDescent="0.25">
      <c r="A41" t="s">
        <v>28</v>
      </c>
      <c r="B41" t="s">
        <v>29</v>
      </c>
      <c r="C41">
        <v>2</v>
      </c>
      <c r="D41">
        <v>15</v>
      </c>
      <c r="E41" t="s">
        <v>7</v>
      </c>
      <c r="F41" t="s">
        <v>30</v>
      </c>
      <c r="G41" t="s">
        <v>202</v>
      </c>
      <c r="H41">
        <v>2.8154755730000001</v>
      </c>
      <c r="I41" t="s">
        <v>12</v>
      </c>
      <c r="J41">
        <v>3</v>
      </c>
      <c r="K41">
        <f>Table14[[#This Row],[LRV_yeast]]-Table14[[#This Row],[manuf_yeast]]</f>
        <v>-0.18452442699999994</v>
      </c>
      <c r="L41">
        <v>2.005395032</v>
      </c>
      <c r="M41" t="s">
        <v>12</v>
      </c>
      <c r="N41">
        <v>6</v>
      </c>
      <c r="O41">
        <f>Table14[[#This Row],[LRV_Ecoli]]-Table14[[#This Row],[manuf_Ecoli]]</f>
        <v>-3.994604968</v>
      </c>
    </row>
    <row r="42" spans="1:15" x14ac:dyDescent="0.25">
      <c r="A42" t="s">
        <v>115</v>
      </c>
      <c r="B42" t="s">
        <v>110</v>
      </c>
      <c r="C42">
        <v>7</v>
      </c>
      <c r="D42">
        <v>10</v>
      </c>
      <c r="E42" t="s">
        <v>5</v>
      </c>
      <c r="F42" t="s">
        <v>55</v>
      </c>
      <c r="G42" t="s">
        <v>3</v>
      </c>
      <c r="H42">
        <v>2.8252637950000001</v>
      </c>
      <c r="I42" t="s">
        <v>12</v>
      </c>
      <c r="J42">
        <v>3</v>
      </c>
      <c r="K42">
        <f>Table14[[#This Row],[LRV_yeast]]-Table14[[#This Row],[manuf_yeast]]</f>
        <v>-0.17473620499999987</v>
      </c>
      <c r="L42">
        <v>3.2496059540000002</v>
      </c>
      <c r="M42" t="s">
        <v>12</v>
      </c>
      <c r="N42">
        <v>6</v>
      </c>
      <c r="O42">
        <f>Table14[[#This Row],[LRV_Ecoli]]-Table14[[#This Row],[manuf_Ecoli]]</f>
        <v>-2.7503940459999998</v>
      </c>
    </row>
    <row r="43" spans="1:15" x14ac:dyDescent="0.25">
      <c r="A43" t="s">
        <v>52</v>
      </c>
      <c r="B43" t="s">
        <v>51</v>
      </c>
      <c r="C43">
        <v>4</v>
      </c>
      <c r="D43">
        <v>26</v>
      </c>
      <c r="E43" t="s">
        <v>7</v>
      </c>
      <c r="F43" t="s">
        <v>43</v>
      </c>
      <c r="G43" t="s">
        <v>6</v>
      </c>
      <c r="H43">
        <v>2.8832557419999998</v>
      </c>
      <c r="I43" t="s">
        <v>12</v>
      </c>
      <c r="J43">
        <v>3</v>
      </c>
      <c r="K43">
        <f>Table14[[#This Row],[LRV_yeast]]-Table14[[#This Row],[manuf_yeast]]</f>
        <v>-0.11674425800000021</v>
      </c>
      <c r="L43">
        <v>4.1858253599999999</v>
      </c>
      <c r="M43" s="3" t="s">
        <v>13</v>
      </c>
      <c r="N43">
        <v>6</v>
      </c>
      <c r="O43">
        <f>Table14[[#This Row],[LRV_Ecoli]]-Table14[[#This Row],[manuf_Ecoli]]</f>
        <v>-1.8141746400000001</v>
      </c>
    </row>
    <row r="44" spans="1:15" x14ac:dyDescent="0.25">
      <c r="A44" t="s">
        <v>131</v>
      </c>
      <c r="B44" t="s">
        <v>128</v>
      </c>
      <c r="C44">
        <v>8</v>
      </c>
      <c r="D44">
        <v>43</v>
      </c>
      <c r="E44" t="s">
        <v>7</v>
      </c>
      <c r="F44" t="s">
        <v>43</v>
      </c>
      <c r="G44" t="s">
        <v>205</v>
      </c>
      <c r="H44">
        <v>3</v>
      </c>
      <c r="I44" s="4" t="s">
        <v>17</v>
      </c>
      <c r="J44">
        <v>3</v>
      </c>
      <c r="K44">
        <f>Table14[[#This Row],[LRV_yeast]]-Table14[[#This Row],[manuf_yeast]]</f>
        <v>0</v>
      </c>
      <c r="L44">
        <v>2.1832698439999998</v>
      </c>
      <c r="M44" t="s">
        <v>12</v>
      </c>
      <c r="N44">
        <v>6</v>
      </c>
      <c r="O44">
        <f>Table14[[#This Row],[LRV_Ecoli]]-Table14[[#This Row],[manuf_Ecoli]]</f>
        <v>-3.8167301560000002</v>
      </c>
    </row>
    <row r="45" spans="1:15" x14ac:dyDescent="0.25">
      <c r="A45" t="s">
        <v>127</v>
      </c>
      <c r="B45" t="s">
        <v>128</v>
      </c>
      <c r="C45">
        <v>8</v>
      </c>
      <c r="D45">
        <v>45</v>
      </c>
      <c r="E45" t="s">
        <v>7</v>
      </c>
      <c r="F45" t="s">
        <v>43</v>
      </c>
      <c r="G45" t="s">
        <v>205</v>
      </c>
      <c r="H45">
        <v>3</v>
      </c>
      <c r="I45" s="4" t="s">
        <v>17</v>
      </c>
      <c r="J45">
        <v>3</v>
      </c>
      <c r="K45">
        <f>Table14[[#This Row],[LRV_yeast]]-Table14[[#This Row],[manuf_yeast]]</f>
        <v>0</v>
      </c>
      <c r="L45">
        <v>2.9614210939999999</v>
      </c>
      <c r="M45" t="s">
        <v>12</v>
      </c>
      <c r="N45">
        <v>6</v>
      </c>
      <c r="O45">
        <f>Table14[[#This Row],[LRV_Ecoli]]-Table14[[#This Row],[manuf_Ecoli]]</f>
        <v>-3.0385789060000001</v>
      </c>
    </row>
    <row r="46" spans="1:15" x14ac:dyDescent="0.25">
      <c r="A46" t="s">
        <v>133</v>
      </c>
      <c r="B46" t="s">
        <v>128</v>
      </c>
      <c r="C46">
        <v>8</v>
      </c>
      <c r="D46">
        <v>81</v>
      </c>
      <c r="E46" t="s">
        <v>7</v>
      </c>
      <c r="F46" t="s">
        <v>38</v>
      </c>
      <c r="G46" t="s">
        <v>8</v>
      </c>
      <c r="H46">
        <v>3</v>
      </c>
      <c r="I46" s="4" t="s">
        <v>17</v>
      </c>
      <c r="J46">
        <v>3</v>
      </c>
      <c r="K46">
        <f>Table14[[#This Row],[LRV_yeast]]-Table14[[#This Row],[manuf_yeast]]</f>
        <v>0</v>
      </c>
      <c r="L46">
        <v>3.2624510899999999</v>
      </c>
      <c r="M46" t="s">
        <v>12</v>
      </c>
      <c r="N46">
        <v>6</v>
      </c>
      <c r="O46">
        <f>Table14[[#This Row],[LRV_Ecoli]]-Table14[[#This Row],[manuf_Ecoli]]</f>
        <v>-2.7375489100000001</v>
      </c>
    </row>
    <row r="47" spans="1:15" x14ac:dyDescent="0.25">
      <c r="A47" t="s">
        <v>175</v>
      </c>
      <c r="B47" t="s">
        <v>176</v>
      </c>
      <c r="C47">
        <v>11</v>
      </c>
      <c r="D47">
        <v>25</v>
      </c>
      <c r="E47" t="s">
        <v>7</v>
      </c>
      <c r="F47" t="s">
        <v>43</v>
      </c>
      <c r="G47" t="s">
        <v>6</v>
      </c>
      <c r="H47">
        <v>3</v>
      </c>
      <c r="I47" t="s">
        <v>12</v>
      </c>
      <c r="J47">
        <v>3</v>
      </c>
      <c r="K47">
        <f>Table14[[#This Row],[LRV_yeast]]-Table14[[#This Row],[manuf_yeast]]</f>
        <v>0</v>
      </c>
      <c r="L47">
        <v>3.301029996</v>
      </c>
      <c r="M47" s="3" t="s">
        <v>13</v>
      </c>
      <c r="N47">
        <v>6</v>
      </c>
      <c r="O47">
        <f>Table14[[#This Row],[LRV_Ecoli]]-Table14[[#This Row],[manuf_Ecoli]]</f>
        <v>-2.698970004</v>
      </c>
    </row>
    <row r="48" spans="1:15" x14ac:dyDescent="0.25">
      <c r="A48" t="s">
        <v>98</v>
      </c>
      <c r="B48" t="s">
        <v>99</v>
      </c>
      <c r="C48">
        <v>6</v>
      </c>
      <c r="D48">
        <v>38</v>
      </c>
      <c r="E48" t="s">
        <v>7</v>
      </c>
      <c r="F48" t="s">
        <v>43</v>
      </c>
      <c r="G48" t="s">
        <v>6</v>
      </c>
      <c r="H48">
        <v>3</v>
      </c>
      <c r="I48" t="s">
        <v>12</v>
      </c>
      <c r="J48">
        <v>3</v>
      </c>
      <c r="K48">
        <f>Table14[[#This Row],[LRV_yeast]]-Table14[[#This Row],[manuf_yeast]]</f>
        <v>0</v>
      </c>
      <c r="L48">
        <v>3.7895807119999998</v>
      </c>
      <c r="M48" t="s">
        <v>12</v>
      </c>
      <c r="N48">
        <v>6</v>
      </c>
      <c r="O48">
        <f>Table14[[#This Row],[LRV_Ecoli]]-Table14[[#This Row],[manuf_Ecoli]]</f>
        <v>-2.2104192880000002</v>
      </c>
    </row>
    <row r="49" spans="1:15" x14ac:dyDescent="0.25">
      <c r="A49" t="s">
        <v>147</v>
      </c>
      <c r="B49" t="s">
        <v>148</v>
      </c>
      <c r="C49">
        <v>9</v>
      </c>
      <c r="D49">
        <v>16</v>
      </c>
      <c r="E49" t="s">
        <v>7</v>
      </c>
      <c r="F49" t="s">
        <v>30</v>
      </c>
      <c r="G49" t="s">
        <v>202</v>
      </c>
      <c r="H49">
        <v>3.0057984100000001</v>
      </c>
      <c r="I49" t="s">
        <v>12</v>
      </c>
      <c r="J49">
        <v>3</v>
      </c>
      <c r="K49">
        <f>Table14[[#This Row],[LRV_yeast]]-Table14[[#This Row],[manuf_yeast]]</f>
        <v>5.7984100000001426E-3</v>
      </c>
      <c r="L49">
        <v>2.0824922749999999</v>
      </c>
      <c r="M49" t="s">
        <v>12</v>
      </c>
      <c r="N49">
        <v>6</v>
      </c>
      <c r="O49">
        <f>Table14[[#This Row],[LRV_Ecoli]]-Table14[[#This Row],[manuf_Ecoli]]</f>
        <v>-3.9175077250000001</v>
      </c>
    </row>
    <row r="50" spans="1:15" x14ac:dyDescent="0.25">
      <c r="A50" t="s">
        <v>173</v>
      </c>
      <c r="B50" t="s">
        <v>165</v>
      </c>
      <c r="C50">
        <v>10</v>
      </c>
      <c r="D50">
        <v>66</v>
      </c>
      <c r="E50" t="s">
        <v>7</v>
      </c>
      <c r="F50" t="s">
        <v>26</v>
      </c>
      <c r="G50" t="s">
        <v>214</v>
      </c>
      <c r="H50">
        <v>3.2206733920000001</v>
      </c>
      <c r="I50" t="s">
        <v>12</v>
      </c>
      <c r="J50">
        <v>3</v>
      </c>
      <c r="K50">
        <f>Table14[[#This Row],[LRV_yeast]]-Table14[[#This Row],[manuf_yeast]]</f>
        <v>0.22067339200000013</v>
      </c>
      <c r="L50">
        <v>2.928447711</v>
      </c>
      <c r="M50" t="s">
        <v>12</v>
      </c>
      <c r="N50">
        <v>6</v>
      </c>
      <c r="O50">
        <f>Table14[[#This Row],[LRV_Ecoli]]-Table14[[#This Row],[manuf_Ecoli]]</f>
        <v>-3.071552289</v>
      </c>
    </row>
    <row r="51" spans="1:15" x14ac:dyDescent="0.25">
      <c r="A51" t="s">
        <v>71</v>
      </c>
      <c r="B51" t="s">
        <v>72</v>
      </c>
      <c r="C51">
        <v>5</v>
      </c>
      <c r="D51">
        <v>5</v>
      </c>
      <c r="E51" t="s">
        <v>5</v>
      </c>
      <c r="F51" t="s">
        <v>55</v>
      </c>
      <c r="G51" t="s">
        <v>3</v>
      </c>
      <c r="H51">
        <v>3.301029996</v>
      </c>
      <c r="I51" t="s">
        <v>12</v>
      </c>
      <c r="J51">
        <v>3</v>
      </c>
      <c r="K51">
        <f>Table14[[#This Row],[LRV_yeast]]-Table14[[#This Row],[manuf_yeast]]</f>
        <v>0.30102999600000002</v>
      </c>
      <c r="L51">
        <v>4.6232492900000004</v>
      </c>
      <c r="M51" s="3" t="s">
        <v>13</v>
      </c>
      <c r="N51">
        <v>6</v>
      </c>
      <c r="O51">
        <f>Table14[[#This Row],[LRV_Ecoli]]-Table14[[#This Row],[manuf_Ecoli]]</f>
        <v>-1.3767507099999996</v>
      </c>
    </row>
    <row r="52" spans="1:15" x14ac:dyDescent="0.25">
      <c r="A52" t="s">
        <v>164</v>
      </c>
      <c r="B52" t="s">
        <v>165</v>
      </c>
      <c r="C52">
        <v>10</v>
      </c>
      <c r="D52">
        <v>50</v>
      </c>
      <c r="E52" t="s">
        <v>7</v>
      </c>
      <c r="F52" t="s">
        <v>43</v>
      </c>
      <c r="G52" t="s">
        <v>207</v>
      </c>
      <c r="H52">
        <v>3.4666558209999998</v>
      </c>
      <c r="I52" t="s">
        <v>12</v>
      </c>
      <c r="J52">
        <v>3</v>
      </c>
      <c r="K52">
        <f>Table14[[#This Row],[LRV_yeast]]-Table14[[#This Row],[manuf_yeast]]</f>
        <v>0.4666558209999998</v>
      </c>
      <c r="L52">
        <v>3.9809767630000001</v>
      </c>
      <c r="M52" t="s">
        <v>12</v>
      </c>
      <c r="N52">
        <v>6</v>
      </c>
      <c r="O52">
        <f>Table14[[#This Row],[LRV_Ecoli]]-Table14[[#This Row],[manuf_Ecoli]]</f>
        <v>-2.0190232369999999</v>
      </c>
    </row>
    <row r="53" spans="1:15" x14ac:dyDescent="0.25">
      <c r="A53" t="s">
        <v>97</v>
      </c>
      <c r="B53" t="s">
        <v>93</v>
      </c>
      <c r="C53">
        <v>6</v>
      </c>
      <c r="D53">
        <v>36</v>
      </c>
      <c r="E53" t="s">
        <v>7</v>
      </c>
      <c r="F53" t="s">
        <v>43</v>
      </c>
      <c r="G53" t="s">
        <v>6</v>
      </c>
      <c r="H53">
        <v>3.4771212550000001</v>
      </c>
      <c r="I53" t="s">
        <v>12</v>
      </c>
      <c r="J53">
        <v>3</v>
      </c>
      <c r="K53">
        <f>Table14[[#This Row],[LRV_yeast]]-Table14[[#This Row],[manuf_yeast]]</f>
        <v>0.47712125500000013</v>
      </c>
      <c r="L53">
        <v>3.204119983</v>
      </c>
      <c r="M53" t="s">
        <v>12</v>
      </c>
      <c r="N53">
        <v>6</v>
      </c>
      <c r="O53">
        <f>Table14[[#This Row],[LRV_Ecoli]]-Table14[[#This Row],[manuf_Ecoli]]</f>
        <v>-2.795880017</v>
      </c>
    </row>
    <row r="54" spans="1:15" x14ac:dyDescent="0.25">
      <c r="A54" t="s">
        <v>27</v>
      </c>
      <c r="B54" t="s">
        <v>25</v>
      </c>
      <c r="C54">
        <v>2</v>
      </c>
      <c r="D54">
        <v>63</v>
      </c>
      <c r="E54" t="s">
        <v>7</v>
      </c>
      <c r="F54" t="s">
        <v>26</v>
      </c>
      <c r="G54" t="s">
        <v>214</v>
      </c>
      <c r="H54">
        <v>3.517808343</v>
      </c>
      <c r="I54" s="3" t="s">
        <v>13</v>
      </c>
      <c r="J54">
        <v>3</v>
      </c>
      <c r="K54">
        <f>Table14[[#This Row],[LRV_yeast]]-Table14[[#This Row],[manuf_yeast]]</f>
        <v>0.517808343</v>
      </c>
      <c r="L54">
        <v>2.301029996</v>
      </c>
      <c r="M54" s="3" t="s">
        <v>13</v>
      </c>
      <c r="N54">
        <v>6</v>
      </c>
      <c r="O54">
        <f>Table14[[#This Row],[LRV_Ecoli]]-Table14[[#This Row],[manuf_Ecoli]]</f>
        <v>-3.698970004</v>
      </c>
    </row>
    <row r="55" spans="1:15" x14ac:dyDescent="0.25">
      <c r="A55" t="s">
        <v>41</v>
      </c>
      <c r="B55" t="s">
        <v>40</v>
      </c>
      <c r="C55">
        <v>3</v>
      </c>
      <c r="D55">
        <v>69</v>
      </c>
      <c r="E55" t="s">
        <v>7</v>
      </c>
      <c r="F55" t="s">
        <v>26</v>
      </c>
      <c r="G55" t="s">
        <v>215</v>
      </c>
      <c r="H55">
        <v>3.5740312680000001</v>
      </c>
      <c r="I55" t="s">
        <v>12</v>
      </c>
      <c r="J55">
        <v>3</v>
      </c>
      <c r="K55">
        <f>Table14[[#This Row],[LRV_yeast]]-Table14[[#This Row],[manuf_yeast]]</f>
        <v>0.57403126800000015</v>
      </c>
      <c r="L55">
        <v>4.4771212550000001</v>
      </c>
      <c r="M55" s="3" t="s">
        <v>13</v>
      </c>
      <c r="N55">
        <v>6</v>
      </c>
      <c r="O55">
        <f>Table14[[#This Row],[LRV_Ecoli]]-Table14[[#This Row],[manuf_Ecoli]]</f>
        <v>-1.5228787449999999</v>
      </c>
    </row>
    <row r="56" spans="1:15" x14ac:dyDescent="0.25">
      <c r="A56" t="s">
        <v>178</v>
      </c>
      <c r="B56" t="s">
        <v>176</v>
      </c>
      <c r="C56">
        <v>11</v>
      </c>
      <c r="D56">
        <v>17</v>
      </c>
      <c r="E56" t="s">
        <v>7</v>
      </c>
      <c r="F56" t="s">
        <v>30</v>
      </c>
      <c r="G56" t="s">
        <v>202</v>
      </c>
      <c r="H56">
        <v>3.602059991</v>
      </c>
      <c r="I56" s="3" t="s">
        <v>13</v>
      </c>
      <c r="J56">
        <v>3</v>
      </c>
      <c r="K56">
        <f>Table14[[#This Row],[LRV_yeast]]-Table14[[#This Row],[manuf_yeast]]</f>
        <v>0.60205999099999996</v>
      </c>
      <c r="L56">
        <v>2.5228787449999999</v>
      </c>
      <c r="M56" t="s">
        <v>12</v>
      </c>
      <c r="N56">
        <v>6</v>
      </c>
      <c r="O56">
        <f>Table14[[#This Row],[LRV_Ecoli]]-Table14[[#This Row],[manuf_Ecoli]]</f>
        <v>-3.4771212550000001</v>
      </c>
    </row>
    <row r="57" spans="1:15" x14ac:dyDescent="0.25">
      <c r="A57" t="s">
        <v>179</v>
      </c>
      <c r="B57" t="s">
        <v>176</v>
      </c>
      <c r="C57">
        <v>11</v>
      </c>
      <c r="D57">
        <v>34</v>
      </c>
      <c r="E57" t="s">
        <v>7</v>
      </c>
      <c r="F57" t="s">
        <v>43</v>
      </c>
      <c r="G57" t="s">
        <v>6</v>
      </c>
      <c r="H57">
        <v>3.602059991</v>
      </c>
      <c r="I57" s="3" t="s">
        <v>13</v>
      </c>
      <c r="J57">
        <v>3</v>
      </c>
      <c r="K57">
        <f>Table14[[#This Row],[LRV_yeast]]-Table14[[#This Row],[manuf_yeast]]</f>
        <v>0.60205999099999996</v>
      </c>
      <c r="L57">
        <v>3</v>
      </c>
      <c r="M57" t="s">
        <v>12</v>
      </c>
      <c r="N57">
        <v>6</v>
      </c>
      <c r="O57">
        <f>Table14[[#This Row],[LRV_Ecoli]]-Table14[[#This Row],[manuf_Ecoli]]</f>
        <v>-3</v>
      </c>
    </row>
    <row r="58" spans="1:15" x14ac:dyDescent="0.25">
      <c r="A58" t="s">
        <v>181</v>
      </c>
      <c r="B58" t="s">
        <v>176</v>
      </c>
      <c r="C58">
        <v>11</v>
      </c>
      <c r="D58">
        <v>72</v>
      </c>
      <c r="E58" t="s">
        <v>7</v>
      </c>
      <c r="F58" t="s">
        <v>26</v>
      </c>
      <c r="G58" t="s">
        <v>215</v>
      </c>
      <c r="H58">
        <v>3.602059991</v>
      </c>
      <c r="I58" s="3" t="s">
        <v>13</v>
      </c>
      <c r="J58">
        <v>3</v>
      </c>
      <c r="K58">
        <f>Table14[[#This Row],[LRV_yeast]]-Table14[[#This Row],[manuf_yeast]]</f>
        <v>0.60205999099999996</v>
      </c>
      <c r="L58">
        <v>3</v>
      </c>
      <c r="M58" t="s">
        <v>12</v>
      </c>
      <c r="N58">
        <v>6</v>
      </c>
      <c r="O58">
        <f>Table14[[#This Row],[LRV_Ecoli]]-Table14[[#This Row],[manuf_Ecoli]]</f>
        <v>-3</v>
      </c>
    </row>
    <row r="59" spans="1:15" x14ac:dyDescent="0.25">
      <c r="A59" t="s">
        <v>180</v>
      </c>
      <c r="B59" t="s">
        <v>176</v>
      </c>
      <c r="C59">
        <v>11</v>
      </c>
      <c r="D59">
        <v>24</v>
      </c>
      <c r="E59" t="s">
        <v>7</v>
      </c>
      <c r="F59" t="s">
        <v>43</v>
      </c>
      <c r="G59" t="s">
        <v>6</v>
      </c>
      <c r="H59">
        <v>3.602059991</v>
      </c>
      <c r="I59" s="3" t="s">
        <v>13</v>
      </c>
      <c r="J59">
        <v>3</v>
      </c>
      <c r="K59">
        <f>Table14[[#This Row],[LRV_yeast]]-Table14[[#This Row],[manuf_yeast]]</f>
        <v>0.60205999099999996</v>
      </c>
      <c r="L59">
        <v>3.301029996</v>
      </c>
      <c r="M59" s="3" t="s">
        <v>13</v>
      </c>
      <c r="N59">
        <v>6</v>
      </c>
      <c r="O59">
        <f>Table14[[#This Row],[LRV_Ecoli]]-Table14[[#This Row],[manuf_Ecoli]]</f>
        <v>-2.698970004</v>
      </c>
    </row>
    <row r="60" spans="1:15" x14ac:dyDescent="0.25">
      <c r="A60" t="s">
        <v>24</v>
      </c>
      <c r="B60" t="s">
        <v>25</v>
      </c>
      <c r="C60">
        <v>2</v>
      </c>
      <c r="D60">
        <v>68</v>
      </c>
      <c r="E60" t="s">
        <v>7</v>
      </c>
      <c r="F60" t="s">
        <v>26</v>
      </c>
      <c r="G60" t="s">
        <v>215</v>
      </c>
      <c r="H60">
        <v>3.674931763</v>
      </c>
      <c r="I60" s="3" t="s">
        <v>13</v>
      </c>
      <c r="J60">
        <v>3</v>
      </c>
      <c r="K60">
        <f>Table14[[#This Row],[LRV_yeast]]-Table14[[#This Row],[manuf_yeast]]</f>
        <v>0.67493176300000002</v>
      </c>
      <c r="L60">
        <v>2.301029996</v>
      </c>
      <c r="M60" s="3" t="s">
        <v>13</v>
      </c>
      <c r="N60">
        <v>6</v>
      </c>
      <c r="O60">
        <f>Table14[[#This Row],[LRV_Ecoli]]-Table14[[#This Row],[manuf_Ecoli]]</f>
        <v>-3.698970004</v>
      </c>
    </row>
    <row r="61" spans="1:15" x14ac:dyDescent="0.25">
      <c r="A61" t="s">
        <v>108</v>
      </c>
      <c r="B61" t="s">
        <v>104</v>
      </c>
      <c r="C61">
        <v>7</v>
      </c>
      <c r="D61">
        <v>57</v>
      </c>
      <c r="E61" t="s">
        <v>7</v>
      </c>
      <c r="F61" t="s">
        <v>26</v>
      </c>
      <c r="G61" t="s">
        <v>212</v>
      </c>
      <c r="H61">
        <v>3.698970004</v>
      </c>
      <c r="I61" t="s">
        <v>12</v>
      </c>
      <c r="J61">
        <v>3</v>
      </c>
      <c r="K61">
        <f>Table14[[#This Row],[LRV_yeast]]-Table14[[#This Row],[manuf_yeast]]</f>
        <v>0.69897000399999998</v>
      </c>
      <c r="L61">
        <v>3.895790748</v>
      </c>
      <c r="M61" t="s">
        <v>12</v>
      </c>
      <c r="N61">
        <v>6</v>
      </c>
      <c r="O61">
        <f>Table14[[#This Row],[LRV_Ecoli]]-Table14[[#This Row],[manuf_Ecoli]]</f>
        <v>-2.104209252</v>
      </c>
    </row>
    <row r="62" spans="1:15" x14ac:dyDescent="0.25">
      <c r="A62" t="s">
        <v>54</v>
      </c>
      <c r="B62" t="s">
        <v>51</v>
      </c>
      <c r="C62">
        <v>4</v>
      </c>
      <c r="D62">
        <v>4</v>
      </c>
      <c r="E62" t="s">
        <v>5</v>
      </c>
      <c r="F62" t="s">
        <v>55</v>
      </c>
      <c r="G62" t="s">
        <v>3</v>
      </c>
      <c r="H62">
        <v>3.7283537820000001</v>
      </c>
      <c r="I62" t="s">
        <v>12</v>
      </c>
      <c r="J62">
        <v>3</v>
      </c>
      <c r="K62">
        <f>Table14[[#This Row],[LRV_yeast]]-Table14[[#This Row],[manuf_yeast]]</f>
        <v>0.72835378200000012</v>
      </c>
      <c r="L62">
        <v>4.1858253599999999</v>
      </c>
      <c r="M62" s="3" t="s">
        <v>13</v>
      </c>
      <c r="N62">
        <v>6</v>
      </c>
      <c r="O62">
        <f>Table14[[#This Row],[LRV_Ecoli]]-Table14[[#This Row],[manuf_Ecoli]]</f>
        <v>-1.8141746400000001</v>
      </c>
    </row>
    <row r="63" spans="1:15" x14ac:dyDescent="0.25">
      <c r="A63" t="s">
        <v>90</v>
      </c>
      <c r="B63" t="s">
        <v>85</v>
      </c>
      <c r="C63">
        <v>6</v>
      </c>
      <c r="D63">
        <v>30</v>
      </c>
      <c r="E63" t="s">
        <v>7</v>
      </c>
      <c r="F63" t="s">
        <v>43</v>
      </c>
      <c r="G63" t="s">
        <v>6</v>
      </c>
      <c r="H63">
        <v>3.7941393560000001</v>
      </c>
      <c r="I63" t="s">
        <v>12</v>
      </c>
      <c r="J63">
        <v>3</v>
      </c>
      <c r="K63">
        <f>Table14[[#This Row],[LRV_yeast]]-Table14[[#This Row],[manuf_yeast]]</f>
        <v>0.79413935600000007</v>
      </c>
      <c r="L63">
        <v>0.54262280299999999</v>
      </c>
      <c r="M63" t="s">
        <v>12</v>
      </c>
      <c r="N63">
        <v>6</v>
      </c>
      <c r="O63">
        <f>Table14[[#This Row],[LRV_Ecoli]]-Table14[[#This Row],[manuf_Ecoli]]</f>
        <v>-5.4573771969999996</v>
      </c>
    </row>
    <row r="64" spans="1:15" x14ac:dyDescent="0.25">
      <c r="A64" t="s">
        <v>149</v>
      </c>
      <c r="B64" t="s">
        <v>148</v>
      </c>
      <c r="C64">
        <v>9</v>
      </c>
      <c r="D64">
        <v>29</v>
      </c>
      <c r="E64" t="s">
        <v>7</v>
      </c>
      <c r="F64" t="s">
        <v>43</v>
      </c>
      <c r="G64" t="s">
        <v>6</v>
      </c>
      <c r="H64">
        <v>3.84394759</v>
      </c>
      <c r="I64" t="s">
        <v>12</v>
      </c>
      <c r="J64">
        <v>3</v>
      </c>
      <c r="K64">
        <f>Table14[[#This Row],[LRV_yeast]]-Table14[[#This Row],[manuf_yeast]]</f>
        <v>0.84394758999999997</v>
      </c>
      <c r="L64">
        <v>4.9768083369999996</v>
      </c>
      <c r="M64" s="3" t="s">
        <v>13</v>
      </c>
      <c r="N64">
        <v>6</v>
      </c>
      <c r="O64">
        <f>Table14[[#This Row],[LRV_Ecoli]]-Table14[[#This Row],[manuf_Ecoli]]</f>
        <v>-1.0231916630000004</v>
      </c>
    </row>
    <row r="65" spans="1:15" x14ac:dyDescent="0.25">
      <c r="A65" t="s">
        <v>78</v>
      </c>
      <c r="B65" t="s">
        <v>72</v>
      </c>
      <c r="C65">
        <v>5</v>
      </c>
      <c r="D65">
        <v>39</v>
      </c>
      <c r="E65" t="s">
        <v>7</v>
      </c>
      <c r="F65" t="s">
        <v>43</v>
      </c>
      <c r="G65" t="s">
        <v>6</v>
      </c>
      <c r="H65">
        <v>3.903089987</v>
      </c>
      <c r="I65" s="3" t="s">
        <v>13</v>
      </c>
      <c r="J65">
        <v>3</v>
      </c>
      <c r="K65">
        <f>Table14[[#This Row],[LRV_yeast]]-Table14[[#This Row],[manuf_yeast]]</f>
        <v>0.90308998699999998</v>
      </c>
      <c r="L65">
        <v>3.8450980399999999</v>
      </c>
      <c r="M65" t="s">
        <v>12</v>
      </c>
      <c r="N65">
        <v>6</v>
      </c>
      <c r="O65">
        <f>Table14[[#This Row],[LRV_Ecoli]]-Table14[[#This Row],[manuf_Ecoli]]</f>
        <v>-2.1549019600000001</v>
      </c>
    </row>
    <row r="66" spans="1:15" x14ac:dyDescent="0.25">
      <c r="A66" t="s">
        <v>75</v>
      </c>
      <c r="B66" t="s">
        <v>72</v>
      </c>
      <c r="C66">
        <v>5</v>
      </c>
      <c r="D66">
        <v>12</v>
      </c>
      <c r="E66" t="s">
        <v>5</v>
      </c>
      <c r="F66" t="s">
        <v>55</v>
      </c>
      <c r="G66" t="s">
        <v>3</v>
      </c>
      <c r="H66">
        <v>3.903089987</v>
      </c>
      <c r="I66" s="3" t="s">
        <v>13</v>
      </c>
      <c r="J66">
        <v>3</v>
      </c>
      <c r="K66">
        <f>Table14[[#This Row],[LRV_yeast]]-Table14[[#This Row],[manuf_yeast]]</f>
        <v>0.90308998699999998</v>
      </c>
      <c r="L66">
        <v>4.322219295</v>
      </c>
      <c r="M66" t="s">
        <v>12</v>
      </c>
      <c r="N66">
        <v>6</v>
      </c>
      <c r="O66">
        <f>Table14[[#This Row],[LRV_Ecoli]]-Table14[[#This Row],[manuf_Ecoli]]</f>
        <v>-1.677780705</v>
      </c>
    </row>
    <row r="67" spans="1:15" x14ac:dyDescent="0.25">
      <c r="A67" t="s">
        <v>76</v>
      </c>
      <c r="B67" t="s">
        <v>72</v>
      </c>
      <c r="C67">
        <v>5</v>
      </c>
      <c r="D67">
        <v>40</v>
      </c>
      <c r="E67" t="s">
        <v>7</v>
      </c>
      <c r="F67" t="s">
        <v>43</v>
      </c>
      <c r="G67" t="s">
        <v>6</v>
      </c>
      <c r="H67">
        <v>3.903089987</v>
      </c>
      <c r="I67" s="3" t="s">
        <v>13</v>
      </c>
      <c r="J67">
        <v>3</v>
      </c>
      <c r="K67">
        <f>Table14[[#This Row],[LRV_yeast]]-Table14[[#This Row],[manuf_yeast]]</f>
        <v>0.90308998699999998</v>
      </c>
      <c r="L67">
        <v>4.322219295</v>
      </c>
      <c r="M67" t="s">
        <v>12</v>
      </c>
      <c r="N67">
        <v>6</v>
      </c>
      <c r="O67">
        <f>Table14[[#This Row],[LRV_Ecoli]]-Table14[[#This Row],[manuf_Ecoli]]</f>
        <v>-1.677780705</v>
      </c>
    </row>
    <row r="68" spans="1:15" x14ac:dyDescent="0.25">
      <c r="A68" t="s">
        <v>74</v>
      </c>
      <c r="B68" t="s">
        <v>72</v>
      </c>
      <c r="C68">
        <v>5</v>
      </c>
      <c r="D68">
        <v>28</v>
      </c>
      <c r="E68" t="s">
        <v>7</v>
      </c>
      <c r="F68" t="s">
        <v>43</v>
      </c>
      <c r="G68" t="s">
        <v>6</v>
      </c>
      <c r="H68">
        <v>3.903089987</v>
      </c>
      <c r="I68" s="3" t="s">
        <v>13</v>
      </c>
      <c r="J68">
        <v>3</v>
      </c>
      <c r="K68">
        <f>Table14[[#This Row],[LRV_yeast]]-Table14[[#This Row],[manuf_yeast]]</f>
        <v>0.90308998699999998</v>
      </c>
      <c r="L68">
        <v>4.6232492900000004</v>
      </c>
      <c r="M68" s="3" t="s">
        <v>13</v>
      </c>
      <c r="N68">
        <v>6</v>
      </c>
      <c r="O68">
        <f>Table14[[#This Row],[LRV_Ecoli]]-Table14[[#This Row],[manuf_Ecoli]]</f>
        <v>-1.3767507099999996</v>
      </c>
    </row>
    <row r="69" spans="1:15" x14ac:dyDescent="0.25">
      <c r="A69" t="s">
        <v>36</v>
      </c>
      <c r="B69" t="s">
        <v>34</v>
      </c>
      <c r="C69">
        <v>3</v>
      </c>
      <c r="D69">
        <v>64</v>
      </c>
      <c r="E69" t="s">
        <v>7</v>
      </c>
      <c r="F69" t="s">
        <v>26</v>
      </c>
      <c r="G69" t="s">
        <v>214</v>
      </c>
      <c r="H69">
        <v>3.9845273130000001</v>
      </c>
      <c r="I69" t="s">
        <v>12</v>
      </c>
      <c r="J69">
        <v>3</v>
      </c>
      <c r="K69">
        <f>Table14[[#This Row],[LRV_yeast]]-Table14[[#This Row],[manuf_yeast]]</f>
        <v>0.98452731300000007</v>
      </c>
      <c r="L69">
        <v>4.3010299959999996</v>
      </c>
      <c r="M69" s="3" t="s">
        <v>13</v>
      </c>
      <c r="N69">
        <v>6</v>
      </c>
      <c r="O69">
        <f>Table14[[#This Row],[LRV_Ecoli]]-Table14[[#This Row],[manuf_Ecoli]]</f>
        <v>-1.6989700040000004</v>
      </c>
    </row>
    <row r="70" spans="1:15" x14ac:dyDescent="0.25">
      <c r="A70" t="s">
        <v>163</v>
      </c>
      <c r="B70" t="s">
        <v>157</v>
      </c>
      <c r="C70">
        <v>10</v>
      </c>
      <c r="D70">
        <v>22</v>
      </c>
      <c r="E70" t="s">
        <v>7</v>
      </c>
      <c r="F70" t="s">
        <v>43</v>
      </c>
      <c r="G70" t="s">
        <v>6</v>
      </c>
      <c r="H70">
        <v>4.0791812460000001</v>
      </c>
      <c r="I70" s="3" t="s">
        <v>13</v>
      </c>
      <c r="J70">
        <v>3</v>
      </c>
      <c r="K70">
        <f>Table14[[#This Row],[LRV_yeast]]-Table14[[#This Row],[manuf_yeast]]</f>
        <v>1.0791812460000001</v>
      </c>
      <c r="L70">
        <v>1.8538719640000001</v>
      </c>
      <c r="M70" s="2" t="s">
        <v>14</v>
      </c>
      <c r="N70">
        <v>6</v>
      </c>
      <c r="O70">
        <f>Table14[[#This Row],[LRV_Ecoli]]-Table14[[#This Row],[manuf_Ecoli]]</f>
        <v>-4.1461280360000003</v>
      </c>
    </row>
    <row r="71" spans="1:15" x14ac:dyDescent="0.25">
      <c r="A71" t="s">
        <v>158</v>
      </c>
      <c r="B71" t="s">
        <v>157</v>
      </c>
      <c r="C71">
        <v>10</v>
      </c>
      <c r="D71">
        <v>3</v>
      </c>
      <c r="E71" t="s">
        <v>5</v>
      </c>
      <c r="F71" t="s">
        <v>55</v>
      </c>
      <c r="G71" t="s">
        <v>3</v>
      </c>
      <c r="H71">
        <v>4.0791812460000001</v>
      </c>
      <c r="I71" s="3" t="s">
        <v>13</v>
      </c>
      <c r="J71">
        <v>3</v>
      </c>
      <c r="K71">
        <f>Table14[[#This Row],[LRV_yeast]]-Table14[[#This Row],[manuf_yeast]]</f>
        <v>1.0791812460000001</v>
      </c>
      <c r="L71">
        <v>2.397940009</v>
      </c>
      <c r="M71" s="2" t="s">
        <v>14</v>
      </c>
      <c r="N71">
        <v>6</v>
      </c>
      <c r="O71">
        <f>Table14[[#This Row],[LRV_Ecoli]]-Table14[[#This Row],[manuf_Ecoli]]</f>
        <v>-3.602059991</v>
      </c>
    </row>
    <row r="72" spans="1:15" x14ac:dyDescent="0.25">
      <c r="A72" t="s">
        <v>160</v>
      </c>
      <c r="B72" t="s">
        <v>157</v>
      </c>
      <c r="C72">
        <v>10</v>
      </c>
      <c r="D72">
        <v>79</v>
      </c>
      <c r="E72" t="s">
        <v>7</v>
      </c>
      <c r="F72" t="s">
        <v>38</v>
      </c>
      <c r="G72" t="s">
        <v>8</v>
      </c>
      <c r="H72">
        <v>4.0791812460000001</v>
      </c>
      <c r="I72" s="3" t="s">
        <v>13</v>
      </c>
      <c r="J72">
        <v>3</v>
      </c>
      <c r="K72">
        <f>Table14[[#This Row],[LRV_yeast]]-Table14[[#This Row],[manuf_yeast]]</f>
        <v>1.0791812460000001</v>
      </c>
      <c r="L72">
        <v>3</v>
      </c>
      <c r="M72" s="4" t="s">
        <v>17</v>
      </c>
      <c r="N72">
        <v>6</v>
      </c>
      <c r="O72">
        <f>Table14[[#This Row],[LRV_Ecoli]]-Table14[[#This Row],[manuf_Ecoli]]</f>
        <v>-3</v>
      </c>
    </row>
    <row r="73" spans="1:15" x14ac:dyDescent="0.25">
      <c r="A73" t="s">
        <v>64</v>
      </c>
      <c r="B73" t="s">
        <v>63</v>
      </c>
      <c r="C73">
        <v>4</v>
      </c>
      <c r="D73">
        <v>61</v>
      </c>
      <c r="E73" t="s">
        <v>7</v>
      </c>
      <c r="F73" t="s">
        <v>26</v>
      </c>
      <c r="G73" t="s">
        <v>213</v>
      </c>
      <c r="H73">
        <v>4.0791812460000001</v>
      </c>
      <c r="I73" s="3" t="s">
        <v>13</v>
      </c>
      <c r="J73">
        <v>3</v>
      </c>
      <c r="K73">
        <f>Table14[[#This Row],[LRV_yeast]]-Table14[[#This Row],[manuf_yeast]]</f>
        <v>1.0791812460000001</v>
      </c>
      <c r="L73">
        <v>3.7634279940000002</v>
      </c>
      <c r="M73" t="s">
        <v>12</v>
      </c>
      <c r="N73">
        <v>6</v>
      </c>
      <c r="O73">
        <f>Table14[[#This Row],[LRV_Ecoli]]-Table14[[#This Row],[manuf_Ecoli]]</f>
        <v>-2.2365720059999998</v>
      </c>
    </row>
    <row r="74" spans="1:15" x14ac:dyDescent="0.25">
      <c r="A74" t="s">
        <v>42</v>
      </c>
      <c r="B74" t="s">
        <v>40</v>
      </c>
      <c r="C74">
        <v>3</v>
      </c>
      <c r="D74">
        <v>27</v>
      </c>
      <c r="E74" t="s">
        <v>7</v>
      </c>
      <c r="F74" t="s">
        <v>43</v>
      </c>
      <c r="G74" t="s">
        <v>6</v>
      </c>
      <c r="H74">
        <v>4.1760912589999997</v>
      </c>
      <c r="I74" t="s">
        <v>12</v>
      </c>
      <c r="J74">
        <v>3</v>
      </c>
      <c r="K74">
        <f>Table14[[#This Row],[LRV_yeast]]-Table14[[#This Row],[manuf_yeast]]</f>
        <v>1.1760912589999997</v>
      </c>
      <c r="L74">
        <v>4.4771212550000001</v>
      </c>
      <c r="M74" s="3" t="s">
        <v>13</v>
      </c>
      <c r="N74">
        <v>6</v>
      </c>
      <c r="O74">
        <f>Table14[[#This Row],[LRV_Ecoli]]-Table14[[#This Row],[manuf_Ecoli]]</f>
        <v>-1.5228787449999999</v>
      </c>
    </row>
    <row r="75" spans="1:15" x14ac:dyDescent="0.25">
      <c r="A75" t="s">
        <v>172</v>
      </c>
      <c r="B75" t="s">
        <v>165</v>
      </c>
      <c r="C75">
        <v>10</v>
      </c>
      <c r="D75">
        <v>60</v>
      </c>
      <c r="E75" t="s">
        <v>7</v>
      </c>
      <c r="F75" t="s">
        <v>26</v>
      </c>
      <c r="G75" t="s">
        <v>213</v>
      </c>
      <c r="H75">
        <v>4.1868151239999998</v>
      </c>
      <c r="I75" t="s">
        <v>12</v>
      </c>
      <c r="J75">
        <v>3</v>
      </c>
      <c r="K75">
        <f>Table14[[#This Row],[LRV_yeast]]-Table14[[#This Row],[manuf_yeast]]</f>
        <v>1.1868151239999998</v>
      </c>
      <c r="L75">
        <v>3.1926063469999999</v>
      </c>
      <c r="M75" t="s">
        <v>12</v>
      </c>
      <c r="N75">
        <v>6</v>
      </c>
      <c r="O75">
        <f>Table14[[#This Row],[LRV_Ecoli]]-Table14[[#This Row],[manuf_Ecoli]]</f>
        <v>-2.8073936530000001</v>
      </c>
    </row>
    <row r="76" spans="1:15" x14ac:dyDescent="0.25">
      <c r="A76" t="s">
        <v>107</v>
      </c>
      <c r="B76" t="s">
        <v>104</v>
      </c>
      <c r="C76">
        <v>7</v>
      </c>
      <c r="D76">
        <v>56</v>
      </c>
      <c r="E76" t="s">
        <v>7</v>
      </c>
      <c r="F76" t="s">
        <v>26</v>
      </c>
      <c r="G76" t="s">
        <v>211</v>
      </c>
      <c r="H76">
        <v>4.3010299959999996</v>
      </c>
      <c r="I76" s="3" t="s">
        <v>13</v>
      </c>
      <c r="J76">
        <v>3</v>
      </c>
      <c r="K76">
        <f>Table14[[#This Row],[LRV_yeast]]-Table14[[#This Row],[manuf_yeast]]</f>
        <v>1.3010299959999996</v>
      </c>
      <c r="L76">
        <v>3.8769054039999999</v>
      </c>
      <c r="M76" t="s">
        <v>12</v>
      </c>
      <c r="N76">
        <v>6</v>
      </c>
      <c r="O76">
        <f>Table14[[#This Row],[LRV_Ecoli]]-Table14[[#This Row],[manuf_Ecoli]]</f>
        <v>-2.1230945960000001</v>
      </c>
    </row>
    <row r="77" spans="1:15" x14ac:dyDescent="0.25">
      <c r="A77" t="s">
        <v>103</v>
      </c>
      <c r="B77" t="s">
        <v>104</v>
      </c>
      <c r="C77">
        <v>7</v>
      </c>
      <c r="D77">
        <v>85</v>
      </c>
      <c r="E77" t="s">
        <v>7</v>
      </c>
      <c r="F77" t="s">
        <v>38</v>
      </c>
      <c r="G77" t="s">
        <v>8</v>
      </c>
      <c r="H77">
        <v>4.3010299959999996</v>
      </c>
      <c r="I77" s="3" t="s">
        <v>13</v>
      </c>
      <c r="J77">
        <v>3</v>
      </c>
      <c r="K77">
        <f>Table14[[#This Row],[LRV_yeast]]-Table14[[#This Row],[manuf_yeast]]</f>
        <v>1.3010299959999996</v>
      </c>
      <c r="L77">
        <v>4.5076105770000003</v>
      </c>
      <c r="M77" t="s">
        <v>12</v>
      </c>
      <c r="N77">
        <v>6</v>
      </c>
      <c r="O77">
        <f>Table14[[#This Row],[LRV_Ecoli]]-Table14[[#This Row],[manuf_Ecoli]]</f>
        <v>-1.4923894229999997</v>
      </c>
    </row>
    <row r="78" spans="1:15" x14ac:dyDescent="0.25">
      <c r="A78" t="s">
        <v>112</v>
      </c>
      <c r="B78" t="s">
        <v>110</v>
      </c>
      <c r="C78">
        <v>7</v>
      </c>
      <c r="D78">
        <v>18</v>
      </c>
      <c r="E78" t="s">
        <v>7</v>
      </c>
      <c r="F78" t="s">
        <v>30</v>
      </c>
      <c r="G78" t="s">
        <v>202</v>
      </c>
      <c r="H78">
        <v>4.3304137730000001</v>
      </c>
      <c r="I78" s="3" t="s">
        <v>13</v>
      </c>
      <c r="J78">
        <v>3</v>
      </c>
      <c r="K78">
        <f>Table14[[#This Row],[LRV_yeast]]-Table14[[#This Row],[manuf_yeast]]</f>
        <v>1.3304137730000001</v>
      </c>
      <c r="L78">
        <v>2.6853345239999999</v>
      </c>
      <c r="M78" t="s">
        <v>12</v>
      </c>
      <c r="N78">
        <v>6</v>
      </c>
      <c r="O78">
        <f>Table14[[#This Row],[LRV_Ecoli]]-Table14[[#This Row],[manuf_Ecoli]]</f>
        <v>-3.3146654760000001</v>
      </c>
    </row>
    <row r="79" spans="1:15" x14ac:dyDescent="0.25">
      <c r="A79" t="s">
        <v>114</v>
      </c>
      <c r="B79" t="s">
        <v>110</v>
      </c>
      <c r="C79">
        <v>7</v>
      </c>
      <c r="D79">
        <v>65</v>
      </c>
      <c r="E79" t="s">
        <v>7</v>
      </c>
      <c r="F79" t="s">
        <v>26</v>
      </c>
      <c r="G79" t="s">
        <v>214</v>
      </c>
      <c r="H79">
        <v>4.3304137730000001</v>
      </c>
      <c r="I79" s="3" t="s">
        <v>13</v>
      </c>
      <c r="J79">
        <v>3</v>
      </c>
      <c r="K79">
        <f>Table14[[#This Row],[LRV_yeast]]-Table14[[#This Row],[manuf_yeast]]</f>
        <v>1.3304137730000001</v>
      </c>
      <c r="L79">
        <v>2.8236372219999999</v>
      </c>
      <c r="M79" t="s">
        <v>12</v>
      </c>
      <c r="N79">
        <v>6</v>
      </c>
      <c r="O79">
        <f>Table14[[#This Row],[LRV_Ecoli]]-Table14[[#This Row],[manuf_Ecoli]]</f>
        <v>-3.1763627780000001</v>
      </c>
    </row>
    <row r="80" spans="1:15" x14ac:dyDescent="0.25">
      <c r="A80" t="s">
        <v>50</v>
      </c>
      <c r="B80" t="s">
        <v>51</v>
      </c>
      <c r="C80">
        <v>4</v>
      </c>
      <c r="D80">
        <v>35</v>
      </c>
      <c r="E80" t="s">
        <v>7</v>
      </c>
      <c r="F80" t="s">
        <v>43</v>
      </c>
      <c r="G80" t="s">
        <v>6</v>
      </c>
      <c r="H80">
        <v>4.3304137730000001</v>
      </c>
      <c r="I80" s="3" t="s">
        <v>13</v>
      </c>
      <c r="J80">
        <v>3</v>
      </c>
      <c r="K80">
        <f>Table14[[#This Row],[LRV_yeast]]-Table14[[#This Row],[manuf_yeast]]</f>
        <v>1.3304137730000001</v>
      </c>
      <c r="L80">
        <v>3.1066441139999998</v>
      </c>
      <c r="M80" t="s">
        <v>12</v>
      </c>
      <c r="N80">
        <v>6</v>
      </c>
      <c r="O80">
        <f>Table14[[#This Row],[LRV_Ecoli]]-Table14[[#This Row],[manuf_Ecoli]]</f>
        <v>-2.8933558860000002</v>
      </c>
    </row>
    <row r="81" spans="1:15" x14ac:dyDescent="0.25">
      <c r="A81" t="s">
        <v>113</v>
      </c>
      <c r="B81" t="s">
        <v>110</v>
      </c>
      <c r="C81">
        <v>7</v>
      </c>
      <c r="D81">
        <v>83</v>
      </c>
      <c r="E81" t="s">
        <v>7</v>
      </c>
      <c r="F81" t="s">
        <v>38</v>
      </c>
      <c r="G81" t="s">
        <v>8</v>
      </c>
      <c r="H81">
        <v>4.3304137730000001</v>
      </c>
      <c r="I81" s="3" t="s">
        <v>13</v>
      </c>
      <c r="J81">
        <v>3</v>
      </c>
      <c r="K81">
        <f>Table14[[#This Row],[LRV_yeast]]-Table14[[#This Row],[manuf_yeast]]</f>
        <v>1.3304137730000001</v>
      </c>
      <c r="L81">
        <v>3.7267272089999999</v>
      </c>
      <c r="M81" t="s">
        <v>12</v>
      </c>
      <c r="N81">
        <v>6</v>
      </c>
      <c r="O81">
        <f>Table14[[#This Row],[LRV_Ecoli]]-Table14[[#This Row],[manuf_Ecoli]]</f>
        <v>-2.2732727910000001</v>
      </c>
    </row>
    <row r="82" spans="1:15" x14ac:dyDescent="0.25">
      <c r="A82" t="s">
        <v>166</v>
      </c>
      <c r="B82" t="s">
        <v>165</v>
      </c>
      <c r="C82">
        <v>10</v>
      </c>
      <c r="D82">
        <v>92</v>
      </c>
      <c r="E82" t="s">
        <v>7</v>
      </c>
      <c r="F82" t="s">
        <v>32</v>
      </c>
      <c r="G82" t="s">
        <v>219</v>
      </c>
      <c r="H82">
        <v>5.3909351069999998</v>
      </c>
      <c r="I82" s="3" t="s">
        <v>13</v>
      </c>
      <c r="J82">
        <v>4</v>
      </c>
      <c r="K82">
        <f>Table14[[#This Row],[LRV_yeast]]-Table14[[#This Row],[manuf_yeast]]</f>
        <v>1.3909351069999998</v>
      </c>
      <c r="L82">
        <v>4.826074803</v>
      </c>
      <c r="M82" t="s">
        <v>12</v>
      </c>
      <c r="N82">
        <v>7</v>
      </c>
      <c r="O82">
        <f>Table14[[#This Row],[LRV_Ecoli]]-Table14[[#This Row],[manuf_Ecoli]]</f>
        <v>-2.173925197</v>
      </c>
    </row>
    <row r="83" spans="1:15" x14ac:dyDescent="0.25">
      <c r="A83" t="s">
        <v>119</v>
      </c>
      <c r="B83" t="s">
        <v>117</v>
      </c>
      <c r="C83">
        <v>7</v>
      </c>
      <c r="D83">
        <v>82</v>
      </c>
      <c r="E83" t="s">
        <v>7</v>
      </c>
      <c r="F83" t="s">
        <v>38</v>
      </c>
      <c r="G83" t="s">
        <v>8</v>
      </c>
      <c r="H83">
        <v>4.4471580309999998</v>
      </c>
      <c r="I83" s="3" t="s">
        <v>13</v>
      </c>
      <c r="J83">
        <v>3</v>
      </c>
      <c r="K83">
        <f>Table14[[#This Row],[LRV_yeast]]-Table14[[#This Row],[manuf_yeast]]</f>
        <v>1.4471580309999998</v>
      </c>
      <c r="L83">
        <v>3.4623979980000001</v>
      </c>
      <c r="M83" t="s">
        <v>12</v>
      </c>
      <c r="N83">
        <v>6</v>
      </c>
      <c r="O83">
        <f>Table14[[#This Row],[LRV_Ecoli]]-Table14[[#This Row],[manuf_Ecoli]]</f>
        <v>-2.5376020019999999</v>
      </c>
    </row>
    <row r="84" spans="1:15" x14ac:dyDescent="0.25">
      <c r="A84" t="s">
        <v>142</v>
      </c>
      <c r="B84" t="s">
        <v>139</v>
      </c>
      <c r="C84">
        <v>9</v>
      </c>
      <c r="D84">
        <v>31</v>
      </c>
      <c r="E84" t="s">
        <v>7</v>
      </c>
      <c r="F84" t="s">
        <v>43</v>
      </c>
      <c r="G84" t="s">
        <v>6</v>
      </c>
      <c r="H84">
        <v>4.7708520119999998</v>
      </c>
      <c r="I84" t="s">
        <v>12</v>
      </c>
      <c r="J84">
        <v>3</v>
      </c>
      <c r="K84">
        <f>Table14[[#This Row],[LRV_yeast]]-Table14[[#This Row],[manuf_yeast]]</f>
        <v>1.7708520119999998</v>
      </c>
      <c r="L84">
        <v>2</v>
      </c>
      <c r="M84" t="s">
        <v>12</v>
      </c>
      <c r="N84">
        <v>6</v>
      </c>
      <c r="O84">
        <f>Table14[[#This Row],[LRV_Ecoli]]-Table14[[#This Row],[manuf_Ecoli]]</f>
        <v>-4</v>
      </c>
    </row>
    <row r="85" spans="1:15" x14ac:dyDescent="0.25">
      <c r="A85" t="s">
        <v>70</v>
      </c>
      <c r="B85" t="s">
        <v>66</v>
      </c>
      <c r="C85">
        <v>5</v>
      </c>
      <c r="D85">
        <v>20</v>
      </c>
      <c r="E85" t="s">
        <v>7</v>
      </c>
      <c r="F85" t="s">
        <v>43</v>
      </c>
      <c r="G85" t="s">
        <v>203</v>
      </c>
      <c r="H85">
        <v>4.8573324959999997</v>
      </c>
      <c r="I85" s="3" t="s">
        <v>13</v>
      </c>
      <c r="J85">
        <v>3</v>
      </c>
      <c r="K85">
        <f>Table14[[#This Row],[LRV_yeast]]-Table14[[#This Row],[manuf_yeast]]</f>
        <v>1.8573324959999997</v>
      </c>
      <c r="L85">
        <v>1.7272158209999999</v>
      </c>
      <c r="M85" t="s">
        <v>12</v>
      </c>
      <c r="N85">
        <v>6</v>
      </c>
      <c r="O85">
        <f>Table14[[#This Row],[LRV_Ecoli]]-Table14[[#This Row],[manuf_Ecoli]]</f>
        <v>-4.2727841790000003</v>
      </c>
    </row>
    <row r="86" spans="1:15" x14ac:dyDescent="0.25">
      <c r="A86" t="s">
        <v>102</v>
      </c>
      <c r="B86" t="s">
        <v>93</v>
      </c>
      <c r="C86">
        <v>6</v>
      </c>
      <c r="D86">
        <v>73</v>
      </c>
      <c r="E86" t="s">
        <v>7</v>
      </c>
      <c r="F86" t="s">
        <v>26</v>
      </c>
      <c r="G86" t="s">
        <v>215</v>
      </c>
      <c r="H86">
        <v>4.8573324959999997</v>
      </c>
      <c r="I86" s="3" t="s">
        <v>13</v>
      </c>
      <c r="J86">
        <v>3</v>
      </c>
      <c r="K86">
        <f>Table14[[#This Row],[LRV_yeast]]-Table14[[#This Row],[manuf_yeast]]</f>
        <v>1.8573324959999997</v>
      </c>
      <c r="L86">
        <v>3.204119983</v>
      </c>
      <c r="M86" t="s">
        <v>12</v>
      </c>
      <c r="N86">
        <v>6</v>
      </c>
      <c r="O86">
        <f>Table14[[#This Row],[LRV_Ecoli]]-Table14[[#This Row],[manuf_Ecoli]]</f>
        <v>-2.795880017</v>
      </c>
    </row>
    <row r="87" spans="1:15" x14ac:dyDescent="0.25">
      <c r="A87" t="s">
        <v>146</v>
      </c>
      <c r="B87" t="s">
        <v>139</v>
      </c>
      <c r="C87">
        <v>9</v>
      </c>
      <c r="D87">
        <v>123</v>
      </c>
      <c r="E87" t="s">
        <v>10</v>
      </c>
      <c r="F87" t="s">
        <v>60</v>
      </c>
      <c r="G87" t="s">
        <v>9</v>
      </c>
      <c r="H87">
        <v>5.0200865620000004</v>
      </c>
      <c r="I87" t="s">
        <v>12</v>
      </c>
      <c r="J87">
        <v>3</v>
      </c>
      <c r="K87">
        <f>Table14[[#This Row],[LRV_yeast]]-Table14[[#This Row],[manuf_yeast]]</f>
        <v>2.0200865620000004</v>
      </c>
      <c r="L87">
        <v>1.2730012719999999</v>
      </c>
      <c r="M87" t="s">
        <v>12</v>
      </c>
      <c r="N87">
        <v>3</v>
      </c>
      <c r="O87">
        <f>Table14[[#This Row],[LRV_Ecoli]]-Table14[[#This Row],[manuf_Ecoli]]</f>
        <v>-1.7269987280000001</v>
      </c>
    </row>
    <row r="88" spans="1:15" x14ac:dyDescent="0.25">
      <c r="A88" t="s">
        <v>84</v>
      </c>
      <c r="B88" t="s">
        <v>85</v>
      </c>
      <c r="C88">
        <v>6</v>
      </c>
      <c r="D88">
        <v>71</v>
      </c>
      <c r="E88" t="s">
        <v>7</v>
      </c>
      <c r="F88" t="s">
        <v>26</v>
      </c>
      <c r="G88" t="s">
        <v>215</v>
      </c>
      <c r="H88">
        <v>5.1743505970000001</v>
      </c>
      <c r="I88" s="3" t="s">
        <v>13</v>
      </c>
      <c r="J88">
        <v>3</v>
      </c>
      <c r="K88">
        <f>Table14[[#This Row],[LRV_yeast]]-Table14[[#This Row],[manuf_yeast]]</f>
        <v>2.1743505970000001</v>
      </c>
      <c r="L88">
        <v>2.4771212550000001</v>
      </c>
      <c r="M88" t="s">
        <v>12</v>
      </c>
      <c r="N88">
        <v>6</v>
      </c>
      <c r="O88">
        <f>Table14[[#This Row],[LRV_Ecoli]]-Table14[[#This Row],[manuf_Ecoli]]</f>
        <v>-3.5228787449999999</v>
      </c>
    </row>
    <row r="89" spans="1:15" x14ac:dyDescent="0.25">
      <c r="A89" t="s">
        <v>91</v>
      </c>
      <c r="B89" t="s">
        <v>85</v>
      </c>
      <c r="C89">
        <v>6</v>
      </c>
      <c r="D89">
        <v>23</v>
      </c>
      <c r="E89" t="s">
        <v>7</v>
      </c>
      <c r="F89" t="s">
        <v>43</v>
      </c>
      <c r="G89" t="s">
        <v>6</v>
      </c>
      <c r="H89">
        <v>5.1743505970000001</v>
      </c>
      <c r="I89" s="3" t="s">
        <v>13</v>
      </c>
      <c r="J89">
        <v>3</v>
      </c>
      <c r="K89">
        <f>Table14[[#This Row],[LRV_yeast]]-Table14[[#This Row],[manuf_yeast]]</f>
        <v>2.1743505970000001</v>
      </c>
      <c r="L89">
        <v>2.7781512500000001</v>
      </c>
      <c r="M89" s="3" t="s">
        <v>13</v>
      </c>
      <c r="N89">
        <v>6</v>
      </c>
      <c r="O89">
        <f>Table14[[#This Row],[LRV_Ecoli]]-Table14[[#This Row],[manuf_Ecoli]]</f>
        <v>-3.2218487499999999</v>
      </c>
    </row>
    <row r="90" spans="1:15" x14ac:dyDescent="0.25">
      <c r="A90" t="s">
        <v>121</v>
      </c>
      <c r="B90" t="s">
        <v>122</v>
      </c>
      <c r="C90">
        <v>8</v>
      </c>
      <c r="D90">
        <v>9</v>
      </c>
      <c r="E90" t="s">
        <v>5</v>
      </c>
      <c r="F90" t="s">
        <v>55</v>
      </c>
      <c r="G90" t="s">
        <v>3</v>
      </c>
      <c r="H90">
        <v>5.2355284470000001</v>
      </c>
      <c r="I90" s="3" t="s">
        <v>13</v>
      </c>
      <c r="J90">
        <v>3</v>
      </c>
      <c r="K90">
        <f>Table14[[#This Row],[LRV_yeast]]-Table14[[#This Row],[manuf_yeast]]</f>
        <v>2.2355284470000001</v>
      </c>
      <c r="L90">
        <v>3.096910013</v>
      </c>
      <c r="M90" t="s">
        <v>12</v>
      </c>
      <c r="N90">
        <v>6</v>
      </c>
      <c r="O90">
        <f>Table14[[#This Row],[LRV_Ecoli]]-Table14[[#This Row],[manuf_Ecoli]]</f>
        <v>-2.903089987</v>
      </c>
    </row>
    <row r="91" spans="1:15" x14ac:dyDescent="0.25">
      <c r="A91" t="s">
        <v>123</v>
      </c>
      <c r="B91" t="s">
        <v>122</v>
      </c>
      <c r="C91">
        <v>8</v>
      </c>
      <c r="D91">
        <v>37</v>
      </c>
      <c r="E91" t="s">
        <v>7</v>
      </c>
      <c r="F91" t="s">
        <v>43</v>
      </c>
      <c r="G91" t="s">
        <v>6</v>
      </c>
      <c r="H91">
        <v>5.2355284470000001</v>
      </c>
      <c r="I91" s="3" t="s">
        <v>13</v>
      </c>
      <c r="J91">
        <v>3</v>
      </c>
      <c r="K91">
        <f>Table14[[#This Row],[LRV_yeast]]-Table14[[#This Row],[manuf_yeast]]</f>
        <v>2.2355284470000001</v>
      </c>
      <c r="L91">
        <v>3.397940009</v>
      </c>
      <c r="M91" t="s">
        <v>12</v>
      </c>
      <c r="N91">
        <v>6</v>
      </c>
      <c r="O91">
        <f>Table14[[#This Row],[LRV_Ecoli]]-Table14[[#This Row],[manuf_Ecoli]]</f>
        <v>-2.602059991</v>
      </c>
    </row>
    <row r="92" spans="1:15" x14ac:dyDescent="0.25">
      <c r="A92" t="s">
        <v>169</v>
      </c>
      <c r="B92" t="s">
        <v>165</v>
      </c>
      <c r="C92">
        <v>10</v>
      </c>
      <c r="D92">
        <v>41</v>
      </c>
      <c r="E92" t="s">
        <v>7</v>
      </c>
      <c r="F92" t="s">
        <v>43</v>
      </c>
      <c r="G92" t="s">
        <v>6</v>
      </c>
      <c r="H92">
        <v>5.3909351069999998</v>
      </c>
      <c r="I92" s="3" t="s">
        <v>13</v>
      </c>
      <c r="J92">
        <v>3</v>
      </c>
      <c r="K92">
        <f>Table14[[#This Row],[LRV_yeast]]-Table14[[#This Row],[manuf_yeast]]</f>
        <v>2.3909351069999998</v>
      </c>
      <c r="L92">
        <v>4.3489535479999999</v>
      </c>
      <c r="M92" t="s">
        <v>12</v>
      </c>
      <c r="N92">
        <v>6</v>
      </c>
      <c r="O92">
        <f>Table14[[#This Row],[LRV_Ecoli]]-Table14[[#This Row],[manuf_Ecoli]]</f>
        <v>-1.6510464520000001</v>
      </c>
    </row>
    <row r="93" spans="1:15" x14ac:dyDescent="0.25">
      <c r="A93" t="s">
        <v>174</v>
      </c>
      <c r="B93" t="s">
        <v>165</v>
      </c>
      <c r="C93">
        <v>10</v>
      </c>
      <c r="D93">
        <v>46</v>
      </c>
      <c r="E93" t="s">
        <v>7</v>
      </c>
      <c r="F93" t="s">
        <v>43</v>
      </c>
      <c r="G93" t="s">
        <v>205</v>
      </c>
      <c r="H93">
        <v>5.3909351069999998</v>
      </c>
      <c r="I93" s="3" t="s">
        <v>13</v>
      </c>
      <c r="J93">
        <v>3</v>
      </c>
      <c r="K93">
        <f>Table14[[#This Row],[LRV_yeast]]-Table14[[#This Row],[manuf_yeast]]</f>
        <v>2.3909351069999998</v>
      </c>
      <c r="L93">
        <v>4.826074803</v>
      </c>
      <c r="M93" t="s">
        <v>12</v>
      </c>
      <c r="N93">
        <v>6</v>
      </c>
      <c r="O93">
        <f>Table14[[#This Row],[LRV_Ecoli]]-Table14[[#This Row],[manuf_Ecoli]]</f>
        <v>-1.173925197</v>
      </c>
    </row>
    <row r="94" spans="1:15" x14ac:dyDescent="0.25">
      <c r="A94" t="s">
        <v>171</v>
      </c>
      <c r="B94" t="s">
        <v>165</v>
      </c>
      <c r="C94">
        <v>10</v>
      </c>
      <c r="D94">
        <v>19</v>
      </c>
      <c r="E94" t="s">
        <v>7</v>
      </c>
      <c r="F94" t="s">
        <v>30</v>
      </c>
      <c r="G94" t="s">
        <v>202</v>
      </c>
      <c r="H94">
        <v>5.3909351069999998</v>
      </c>
      <c r="I94" s="3" t="s">
        <v>13</v>
      </c>
      <c r="J94">
        <v>3</v>
      </c>
      <c r="K94">
        <f>Table14[[#This Row],[LRV_yeast]]-Table14[[#This Row],[manuf_yeast]]</f>
        <v>2.3909351069999998</v>
      </c>
      <c r="L94">
        <v>5.1271047980000004</v>
      </c>
      <c r="M94" t="s">
        <v>12</v>
      </c>
      <c r="N94">
        <v>6</v>
      </c>
      <c r="O94">
        <f>Table14[[#This Row],[LRV_Ecoli]]-Table14[[#This Row],[manuf_Ecoli]]</f>
        <v>-0.87289520199999959</v>
      </c>
    </row>
    <row r="95" spans="1:15" x14ac:dyDescent="0.25">
      <c r="A95" t="s">
        <v>49</v>
      </c>
      <c r="B95" t="s">
        <v>46</v>
      </c>
      <c r="C95">
        <v>4</v>
      </c>
      <c r="D95">
        <v>67</v>
      </c>
      <c r="E95" t="s">
        <v>7</v>
      </c>
      <c r="F95" t="s">
        <v>26</v>
      </c>
      <c r="G95" t="s">
        <v>214</v>
      </c>
      <c r="H95">
        <v>5.5514499979999998</v>
      </c>
      <c r="I95" s="3" t="s">
        <v>13</v>
      </c>
      <c r="J95">
        <v>3</v>
      </c>
      <c r="K95">
        <f>Table14[[#This Row],[LRV_yeast]]-Table14[[#This Row],[manuf_yeast]]</f>
        <v>2.5514499979999998</v>
      </c>
      <c r="L95">
        <v>3.6084001689999998</v>
      </c>
      <c r="M95" t="s">
        <v>12</v>
      </c>
      <c r="N95">
        <v>6</v>
      </c>
      <c r="O95">
        <f>Table14[[#This Row],[LRV_Ecoli]]-Table14[[#This Row],[manuf_Ecoli]]</f>
        <v>-2.3915998310000002</v>
      </c>
    </row>
    <row r="96" spans="1:15" x14ac:dyDescent="0.25">
      <c r="A96" t="s">
        <v>48</v>
      </c>
      <c r="B96" t="s">
        <v>46</v>
      </c>
      <c r="C96">
        <v>4</v>
      </c>
      <c r="D96">
        <v>84</v>
      </c>
      <c r="E96" t="s">
        <v>7</v>
      </c>
      <c r="F96" t="s">
        <v>38</v>
      </c>
      <c r="G96" t="s">
        <v>8</v>
      </c>
      <c r="H96">
        <v>5.5514499979999998</v>
      </c>
      <c r="I96" s="3" t="s">
        <v>13</v>
      </c>
      <c r="J96">
        <v>3</v>
      </c>
      <c r="K96">
        <f>Table14[[#This Row],[LRV_yeast]]-Table14[[#This Row],[manuf_yeast]]</f>
        <v>2.5514499979999998</v>
      </c>
      <c r="L96">
        <v>3.8388490910000002</v>
      </c>
      <c r="M96" t="s">
        <v>12</v>
      </c>
      <c r="N96">
        <v>6</v>
      </c>
      <c r="O96">
        <f>Table14[[#This Row],[LRV_Ecoli]]-Table14[[#This Row],[manuf_Ecoli]]</f>
        <v>-2.1611509089999998</v>
      </c>
    </row>
    <row r="97" spans="1:15" x14ac:dyDescent="0.25">
      <c r="A97" t="s">
        <v>191</v>
      </c>
      <c r="B97" t="s">
        <v>184</v>
      </c>
      <c r="C97">
        <v>11</v>
      </c>
      <c r="D97">
        <v>32</v>
      </c>
      <c r="E97" t="s">
        <v>7</v>
      </c>
      <c r="F97" t="s">
        <v>43</v>
      </c>
      <c r="G97" t="s">
        <v>6</v>
      </c>
      <c r="H97">
        <v>5.6901960799999998</v>
      </c>
      <c r="I97" s="3" t="s">
        <v>13</v>
      </c>
      <c r="J97">
        <v>3</v>
      </c>
      <c r="K97">
        <f>Table14[[#This Row],[LRV_yeast]]-Table14[[#This Row],[manuf_yeast]]</f>
        <v>2.6901960799999998</v>
      </c>
      <c r="L97">
        <v>2.2220658430000002</v>
      </c>
      <c r="M97" t="s">
        <v>12</v>
      </c>
      <c r="N97">
        <v>6</v>
      </c>
      <c r="O97">
        <f>Table14[[#This Row],[LRV_Ecoli]]-Table14[[#This Row],[manuf_Ecoli]]</f>
        <v>-3.7779341569999998</v>
      </c>
    </row>
    <row r="98" spans="1:15" x14ac:dyDescent="0.25">
      <c r="A98" t="s">
        <v>190</v>
      </c>
      <c r="B98" t="s">
        <v>184</v>
      </c>
      <c r="C98">
        <v>11</v>
      </c>
      <c r="D98">
        <v>70</v>
      </c>
      <c r="E98" t="s">
        <v>7</v>
      </c>
      <c r="F98" t="s">
        <v>26</v>
      </c>
      <c r="G98" t="s">
        <v>215</v>
      </c>
      <c r="H98">
        <v>5.6901960799999998</v>
      </c>
      <c r="I98" s="3" t="s">
        <v>13</v>
      </c>
      <c r="J98">
        <v>3</v>
      </c>
      <c r="K98">
        <f>Table14[[#This Row],[LRV_yeast]]-Table14[[#This Row],[manuf_yeast]]</f>
        <v>2.6901960799999998</v>
      </c>
      <c r="L98">
        <v>2.347004579</v>
      </c>
      <c r="M98" t="s">
        <v>12</v>
      </c>
      <c r="N98">
        <v>6</v>
      </c>
      <c r="O98">
        <f>Table14[[#This Row],[LRV_Ecoli]]-Table14[[#This Row],[manuf_Ecoli]]</f>
        <v>-3.652995421</v>
      </c>
    </row>
    <row r="99" spans="1:15" x14ac:dyDescent="0.25">
      <c r="A99" t="s">
        <v>192</v>
      </c>
      <c r="B99" t="s">
        <v>184</v>
      </c>
      <c r="C99">
        <v>11</v>
      </c>
      <c r="D99">
        <v>33</v>
      </c>
      <c r="E99" t="s">
        <v>7</v>
      </c>
      <c r="F99" t="s">
        <v>43</v>
      </c>
      <c r="G99" t="s">
        <v>6</v>
      </c>
      <c r="H99">
        <v>5.6901960799999998</v>
      </c>
      <c r="I99" s="3" t="s">
        <v>13</v>
      </c>
      <c r="J99">
        <v>3</v>
      </c>
      <c r="K99">
        <f>Table14[[#This Row],[LRV_yeast]]-Table14[[#This Row],[manuf_yeast]]</f>
        <v>2.6901960799999998</v>
      </c>
      <c r="L99">
        <v>2.5230958380000001</v>
      </c>
      <c r="M99" t="s">
        <v>12</v>
      </c>
      <c r="N99">
        <v>6</v>
      </c>
      <c r="O99">
        <f>Table14[[#This Row],[LRV_Ecoli]]-Table14[[#This Row],[manuf_Ecoli]]</f>
        <v>-3.4769041619999999</v>
      </c>
    </row>
    <row r="100" spans="1:15" x14ac:dyDescent="0.25">
      <c r="A100" t="s">
        <v>183</v>
      </c>
      <c r="B100" t="s">
        <v>184</v>
      </c>
      <c r="C100">
        <v>11</v>
      </c>
      <c r="D100">
        <v>44</v>
      </c>
      <c r="E100" t="s">
        <v>7</v>
      </c>
      <c r="F100" t="s">
        <v>43</v>
      </c>
      <c r="G100" t="s">
        <v>205</v>
      </c>
      <c r="H100">
        <v>5.6901960799999998</v>
      </c>
      <c r="I100" s="3" t="s">
        <v>13</v>
      </c>
      <c r="J100">
        <v>3</v>
      </c>
      <c r="K100">
        <f>Table14[[#This Row],[LRV_yeast]]-Table14[[#This Row],[manuf_yeast]]</f>
        <v>2.6901960799999998</v>
      </c>
      <c r="L100">
        <v>2.5230958380000001</v>
      </c>
      <c r="M100" t="s">
        <v>12</v>
      </c>
      <c r="N100">
        <v>6</v>
      </c>
      <c r="O100">
        <f>Table14[[#This Row],[LRV_Ecoli]]-Table14[[#This Row],[manuf_Ecoli]]</f>
        <v>-3.4769041619999999</v>
      </c>
    </row>
    <row r="101" spans="1:15" x14ac:dyDescent="0.25">
      <c r="A101" t="s">
        <v>145</v>
      </c>
      <c r="B101" t="s">
        <v>139</v>
      </c>
      <c r="C101">
        <v>9</v>
      </c>
      <c r="D101">
        <v>55</v>
      </c>
      <c r="E101" t="s">
        <v>7</v>
      </c>
      <c r="F101" t="s">
        <v>26</v>
      </c>
      <c r="G101" t="s">
        <v>211</v>
      </c>
      <c r="H101">
        <v>5.8500332579999998</v>
      </c>
      <c r="I101" s="3" t="s">
        <v>13</v>
      </c>
      <c r="J101">
        <v>3</v>
      </c>
      <c r="K101">
        <f>Table14[[#This Row],[LRV_yeast]]-Table14[[#This Row],[manuf_yeast]]</f>
        <v>2.8500332579999998</v>
      </c>
      <c r="L101">
        <v>3.7781512500000001</v>
      </c>
      <c r="M101" s="3" t="s">
        <v>13</v>
      </c>
      <c r="N101">
        <v>6</v>
      </c>
      <c r="O101">
        <f>Table14[[#This Row],[LRV_Ecoli]]-Table14[[#This Row],[manuf_Ecoli]]</f>
        <v>-2.2218487499999999</v>
      </c>
    </row>
    <row r="102" spans="1:15" x14ac:dyDescent="0.25">
      <c r="A102" t="s">
        <v>138</v>
      </c>
      <c r="B102" t="s">
        <v>139</v>
      </c>
      <c r="C102">
        <v>9</v>
      </c>
      <c r="D102">
        <v>74</v>
      </c>
      <c r="E102" t="s">
        <v>7</v>
      </c>
      <c r="F102" t="s">
        <v>38</v>
      </c>
      <c r="G102" t="s">
        <v>8</v>
      </c>
      <c r="H102">
        <v>5.8500332579999998</v>
      </c>
      <c r="I102" s="3" t="s">
        <v>13</v>
      </c>
      <c r="J102">
        <v>3</v>
      </c>
      <c r="K102">
        <f>Table14[[#This Row],[LRV_yeast]]-Table14[[#This Row],[manuf_yeast]]</f>
        <v>2.8500332579999998</v>
      </c>
      <c r="L102">
        <v>3.7781512500000001</v>
      </c>
      <c r="M102" s="3" t="s">
        <v>13</v>
      </c>
      <c r="N102">
        <v>6</v>
      </c>
      <c r="O102">
        <f>Table14[[#This Row],[LRV_Ecoli]]-Table14[[#This Row],[manuf_Ecoli]]</f>
        <v>-2.2218487499999999</v>
      </c>
    </row>
    <row r="103" spans="1:15" x14ac:dyDescent="0.25">
      <c r="A103" t="s">
        <v>144</v>
      </c>
      <c r="B103" t="s">
        <v>139</v>
      </c>
      <c r="C103">
        <v>9</v>
      </c>
      <c r="D103">
        <v>75</v>
      </c>
      <c r="E103" t="s">
        <v>7</v>
      </c>
      <c r="F103" t="s">
        <v>38</v>
      </c>
      <c r="G103" t="s">
        <v>8</v>
      </c>
      <c r="H103">
        <v>5.8500332579999998</v>
      </c>
      <c r="I103" s="3" t="s">
        <v>13</v>
      </c>
      <c r="J103">
        <v>3</v>
      </c>
      <c r="K103">
        <f>Table14[[#This Row],[LRV_yeast]]-Table14[[#This Row],[manuf_yeast]]</f>
        <v>2.8500332579999998</v>
      </c>
      <c r="L103">
        <v>3.7781512500000001</v>
      </c>
      <c r="M103" s="3" t="s">
        <v>13</v>
      </c>
      <c r="N103">
        <v>6</v>
      </c>
      <c r="O103">
        <f>Table14[[#This Row],[LRV_Ecoli]]-Table14[[#This Row],[manuf_Ecoli]]</f>
        <v>-2.2218487499999999</v>
      </c>
    </row>
    <row r="104" spans="1:15" x14ac:dyDescent="0.25">
      <c r="A104" t="s">
        <v>153</v>
      </c>
      <c r="B104" t="s">
        <v>148</v>
      </c>
      <c r="C104">
        <v>9</v>
      </c>
      <c r="D104">
        <v>77</v>
      </c>
      <c r="E104" t="s">
        <v>7</v>
      </c>
      <c r="F104" t="s">
        <v>38</v>
      </c>
      <c r="G104" t="s">
        <v>8</v>
      </c>
      <c r="H104">
        <v>5.8773713460000003</v>
      </c>
      <c r="I104" s="3" t="s">
        <v>13</v>
      </c>
      <c r="J104">
        <v>3</v>
      </c>
      <c r="K104">
        <f>Table14[[#This Row],[LRV_yeast]]-Table14[[#This Row],[manuf_yeast]]</f>
        <v>2.8773713460000003</v>
      </c>
      <c r="L104">
        <v>4.9768083369999996</v>
      </c>
      <c r="M104" s="3" t="s">
        <v>13</v>
      </c>
      <c r="N104">
        <v>6</v>
      </c>
      <c r="O104">
        <f>Table14[[#This Row],[LRV_Ecoli]]-Table14[[#This Row],[manuf_Ecoli]]</f>
        <v>-1.0231916630000004</v>
      </c>
    </row>
    <row r="105" spans="1:15" x14ac:dyDescent="0.25">
      <c r="A105" t="s">
        <v>154</v>
      </c>
      <c r="B105" t="s">
        <v>148</v>
      </c>
      <c r="C105">
        <v>9</v>
      </c>
      <c r="D105">
        <v>78</v>
      </c>
      <c r="E105" t="s">
        <v>7</v>
      </c>
      <c r="F105" t="s">
        <v>38</v>
      </c>
      <c r="G105" t="s">
        <v>8</v>
      </c>
      <c r="H105">
        <v>5.8773713460000003</v>
      </c>
      <c r="I105" s="3" t="s">
        <v>13</v>
      </c>
      <c r="J105">
        <v>3</v>
      </c>
      <c r="K105">
        <f>Table14[[#This Row],[LRV_yeast]]-Table14[[#This Row],[manuf_yeast]]</f>
        <v>2.8773713460000003</v>
      </c>
      <c r="L105">
        <v>4.9768083369999996</v>
      </c>
      <c r="M105" s="3" t="s">
        <v>13</v>
      </c>
      <c r="N105">
        <v>6</v>
      </c>
      <c r="O105">
        <f>Table14[[#This Row],[LRV_Ecoli]]-Table14[[#This Row],[manuf_Ecoli]]</f>
        <v>-1.0231916630000004</v>
      </c>
    </row>
    <row r="106" spans="1:15" x14ac:dyDescent="0.25">
      <c r="A106" t="s">
        <v>186</v>
      </c>
      <c r="B106" t="s">
        <v>184</v>
      </c>
      <c r="C106">
        <v>11</v>
      </c>
      <c r="D106">
        <v>13</v>
      </c>
      <c r="E106" t="s">
        <v>5</v>
      </c>
      <c r="F106" t="s">
        <v>55</v>
      </c>
      <c r="G106" t="s">
        <v>201</v>
      </c>
      <c r="H106">
        <v>5.6901960799999998</v>
      </c>
      <c r="I106" s="3" t="s">
        <v>13</v>
      </c>
      <c r="L106">
        <v>3.1251558300000002</v>
      </c>
      <c r="M106" s="3" t="s">
        <v>13</v>
      </c>
      <c r="N106">
        <v>6</v>
      </c>
      <c r="O106">
        <f>Table14[[#This Row],[LRV_Ecoli]]-Table14[[#This Row],[manuf_Ecoli]]</f>
        <v>-2.8748441699999998</v>
      </c>
    </row>
    <row r="107" spans="1:15" x14ac:dyDescent="0.25">
      <c r="A107" t="s">
        <v>77</v>
      </c>
      <c r="B107" t="s">
        <v>72</v>
      </c>
      <c r="C107">
        <v>5</v>
      </c>
      <c r="D107">
        <v>100</v>
      </c>
      <c r="E107" t="s">
        <v>5</v>
      </c>
      <c r="F107" t="s">
        <v>32</v>
      </c>
      <c r="G107" t="s">
        <v>11</v>
      </c>
      <c r="H107">
        <v>0.8569852</v>
      </c>
      <c r="I107" t="s">
        <v>12</v>
      </c>
      <c r="L107">
        <v>2.9797966140000001</v>
      </c>
      <c r="M107" t="s">
        <v>12</v>
      </c>
    </row>
    <row r="108" spans="1:15" x14ac:dyDescent="0.25">
      <c r="A108" t="s">
        <v>109</v>
      </c>
      <c r="B108" t="s">
        <v>110</v>
      </c>
      <c r="C108">
        <v>7</v>
      </c>
      <c r="D108">
        <v>1</v>
      </c>
      <c r="E108" t="s">
        <v>5</v>
      </c>
      <c r="F108" t="s">
        <v>111</v>
      </c>
      <c r="G108" t="s">
        <v>200</v>
      </c>
      <c r="H108">
        <v>1.161327416</v>
      </c>
      <c r="I108" s="2" t="s">
        <v>14</v>
      </c>
      <c r="L108">
        <v>2.295363445</v>
      </c>
      <c r="M108" t="s">
        <v>12</v>
      </c>
    </row>
    <row r="109" spans="1:15" x14ac:dyDescent="0.25">
      <c r="A109" t="s">
        <v>120</v>
      </c>
      <c r="B109" t="s">
        <v>117</v>
      </c>
      <c r="C109">
        <v>7</v>
      </c>
      <c r="D109">
        <v>93</v>
      </c>
      <c r="E109" t="s">
        <v>5</v>
      </c>
      <c r="F109" t="s">
        <v>32</v>
      </c>
      <c r="G109" t="s">
        <v>11</v>
      </c>
      <c r="H109">
        <v>1.278071674</v>
      </c>
      <c r="I109" s="2" t="s">
        <v>14</v>
      </c>
      <c r="L109">
        <v>2.3654879850000001</v>
      </c>
      <c r="M109" s="2" t="s">
        <v>14</v>
      </c>
    </row>
    <row r="110" spans="1:15" x14ac:dyDescent="0.25">
      <c r="A110" t="s">
        <v>31</v>
      </c>
      <c r="B110" t="s">
        <v>29</v>
      </c>
      <c r="C110">
        <v>2</v>
      </c>
      <c r="D110">
        <v>97</v>
      </c>
      <c r="E110" t="s">
        <v>5</v>
      </c>
      <c r="F110" t="s">
        <v>32</v>
      </c>
      <c r="G110" t="s">
        <v>11</v>
      </c>
      <c r="H110">
        <v>1.36239256</v>
      </c>
      <c r="I110" s="2" t="s">
        <v>14</v>
      </c>
      <c r="L110">
        <v>5.8451760999999998E-2</v>
      </c>
      <c r="M110" t="s">
        <v>12</v>
      </c>
    </row>
    <row r="111" spans="1:15" x14ac:dyDescent="0.25">
      <c r="A111" t="s">
        <v>44</v>
      </c>
      <c r="B111" t="s">
        <v>40</v>
      </c>
      <c r="C111">
        <v>3</v>
      </c>
      <c r="D111">
        <v>104</v>
      </c>
      <c r="E111" t="s">
        <v>5</v>
      </c>
      <c r="F111" t="s">
        <v>32</v>
      </c>
      <c r="G111" t="s">
        <v>11</v>
      </c>
      <c r="H111">
        <v>1.609064893</v>
      </c>
      <c r="I111" s="2" t="s">
        <v>14</v>
      </c>
      <c r="L111">
        <v>4.1760912589999997</v>
      </c>
      <c r="M111" t="s">
        <v>12</v>
      </c>
    </row>
    <row r="112" spans="1:15" x14ac:dyDescent="0.25">
      <c r="A112" t="s">
        <v>156</v>
      </c>
      <c r="B112" t="s">
        <v>157</v>
      </c>
      <c r="C112">
        <v>10</v>
      </c>
      <c r="D112">
        <v>47</v>
      </c>
      <c r="E112" t="s">
        <v>5</v>
      </c>
      <c r="F112" t="s">
        <v>43</v>
      </c>
      <c r="G112" t="s">
        <v>206</v>
      </c>
      <c r="H112">
        <v>1.657577319</v>
      </c>
      <c r="I112" t="s">
        <v>12</v>
      </c>
      <c r="L112">
        <v>2.096910013</v>
      </c>
      <c r="M112" s="2" t="s">
        <v>14</v>
      </c>
    </row>
    <row r="113" spans="1:13" x14ac:dyDescent="0.25">
      <c r="A113" t="s">
        <v>68</v>
      </c>
      <c r="B113" t="s">
        <v>66</v>
      </c>
      <c r="C113">
        <v>5</v>
      </c>
      <c r="D113">
        <v>120</v>
      </c>
      <c r="E113" t="s">
        <v>198</v>
      </c>
      <c r="F113" t="s">
        <v>69</v>
      </c>
      <c r="G113" t="s">
        <v>224</v>
      </c>
      <c r="H113">
        <v>1.6882461390000001</v>
      </c>
      <c r="I113" s="2" t="s">
        <v>14</v>
      </c>
      <c r="L113">
        <v>1.0045818980000001</v>
      </c>
      <c r="M113" t="s">
        <v>12</v>
      </c>
    </row>
    <row r="114" spans="1:13" x14ac:dyDescent="0.25">
      <c r="A114" t="s">
        <v>80</v>
      </c>
      <c r="B114" t="s">
        <v>81</v>
      </c>
      <c r="C114">
        <v>5</v>
      </c>
      <c r="D114">
        <v>106</v>
      </c>
      <c r="E114" t="s">
        <v>7</v>
      </c>
      <c r="F114" t="s">
        <v>82</v>
      </c>
      <c r="G114" t="s">
        <v>220</v>
      </c>
      <c r="H114">
        <v>1.924335328</v>
      </c>
      <c r="I114" s="2" t="s">
        <v>14</v>
      </c>
      <c r="L114">
        <v>0</v>
      </c>
      <c r="M114" s="4" t="s">
        <v>17</v>
      </c>
    </row>
    <row r="115" spans="1:13" x14ac:dyDescent="0.25">
      <c r="A115" t="s">
        <v>89</v>
      </c>
      <c r="B115" t="s">
        <v>85</v>
      </c>
      <c r="C115">
        <v>6</v>
      </c>
      <c r="D115">
        <v>99</v>
      </c>
      <c r="E115" t="s">
        <v>5</v>
      </c>
      <c r="F115" t="s">
        <v>32</v>
      </c>
      <c r="G115" t="s">
        <v>11</v>
      </c>
      <c r="H115">
        <v>2.0052642399999998</v>
      </c>
      <c r="I115" s="2" t="s">
        <v>14</v>
      </c>
      <c r="L115">
        <v>1.045757491</v>
      </c>
      <c r="M115" t="s">
        <v>12</v>
      </c>
    </row>
    <row r="116" spans="1:13" x14ac:dyDescent="0.25">
      <c r="A116" t="s">
        <v>92</v>
      </c>
      <c r="B116" t="s">
        <v>93</v>
      </c>
      <c r="C116">
        <v>6</v>
      </c>
      <c r="D116">
        <v>101</v>
      </c>
      <c r="E116" t="s">
        <v>5</v>
      </c>
      <c r="F116" t="s">
        <v>32</v>
      </c>
      <c r="G116" t="s">
        <v>11</v>
      </c>
      <c r="H116">
        <v>2.0457574909999998</v>
      </c>
      <c r="I116" t="s">
        <v>12</v>
      </c>
      <c r="L116">
        <v>3.10720997</v>
      </c>
      <c r="M116" t="s">
        <v>12</v>
      </c>
    </row>
    <row r="117" spans="1:13" x14ac:dyDescent="0.25">
      <c r="A117" t="s">
        <v>195</v>
      </c>
      <c r="B117" t="s">
        <v>184</v>
      </c>
      <c r="C117">
        <v>11</v>
      </c>
      <c r="D117">
        <v>98</v>
      </c>
      <c r="E117" t="s">
        <v>5</v>
      </c>
      <c r="F117" t="s">
        <v>32</v>
      </c>
      <c r="G117" t="s">
        <v>11</v>
      </c>
      <c r="H117">
        <v>2.5211097229999999</v>
      </c>
      <c r="I117" s="2" t="s">
        <v>14</v>
      </c>
      <c r="L117">
        <v>0.13748956500000001</v>
      </c>
      <c r="M117" t="s">
        <v>12</v>
      </c>
    </row>
    <row r="118" spans="1:13" x14ac:dyDescent="0.25">
      <c r="A118" t="s">
        <v>140</v>
      </c>
      <c r="B118" t="s">
        <v>139</v>
      </c>
      <c r="C118">
        <v>9</v>
      </c>
      <c r="D118">
        <v>52</v>
      </c>
      <c r="E118" t="s">
        <v>7</v>
      </c>
      <c r="F118" t="s">
        <v>43</v>
      </c>
      <c r="G118" t="s">
        <v>208</v>
      </c>
      <c r="H118">
        <v>2.6809468999999999</v>
      </c>
      <c r="I118" s="2" t="s">
        <v>14</v>
      </c>
      <c r="L118">
        <v>0.76785129399999996</v>
      </c>
      <c r="M118" t="s">
        <v>12</v>
      </c>
    </row>
    <row r="119" spans="1:13" x14ac:dyDescent="0.25">
      <c r="A119" t="s">
        <v>87</v>
      </c>
      <c r="B119" t="s">
        <v>85</v>
      </c>
      <c r="C119">
        <v>6</v>
      </c>
      <c r="D119">
        <v>128</v>
      </c>
      <c r="E119" t="s">
        <v>5</v>
      </c>
      <c r="F119" t="s">
        <v>88</v>
      </c>
      <c r="G119" t="s">
        <v>227</v>
      </c>
      <c r="H119">
        <v>3.1409268419999998</v>
      </c>
      <c r="I119" t="s">
        <v>12</v>
      </c>
      <c r="L119">
        <v>1.134698574</v>
      </c>
      <c r="M119" t="s">
        <v>12</v>
      </c>
    </row>
    <row r="120" spans="1:13" x14ac:dyDescent="0.25">
      <c r="A120" t="s">
        <v>39</v>
      </c>
      <c r="B120" t="s">
        <v>40</v>
      </c>
      <c r="C120">
        <v>3</v>
      </c>
      <c r="D120">
        <v>102</v>
      </c>
      <c r="E120" t="s">
        <v>5</v>
      </c>
      <c r="F120" t="s">
        <v>32</v>
      </c>
      <c r="G120" t="s">
        <v>11</v>
      </c>
      <c r="H120">
        <v>3.5740312680000001</v>
      </c>
      <c r="I120" t="s">
        <v>12</v>
      </c>
      <c r="L120">
        <v>3.8750612630000001</v>
      </c>
      <c r="M120" t="s">
        <v>12</v>
      </c>
    </row>
    <row r="121" spans="1:13" x14ac:dyDescent="0.25">
      <c r="A121" t="s">
        <v>150</v>
      </c>
      <c r="B121" t="s">
        <v>148</v>
      </c>
      <c r="C121">
        <v>9</v>
      </c>
      <c r="D121">
        <v>96</v>
      </c>
      <c r="E121" t="s">
        <v>5</v>
      </c>
      <c r="F121" t="s">
        <v>32</v>
      </c>
      <c r="G121" t="s">
        <v>11</v>
      </c>
      <c r="H121">
        <v>3.73124331</v>
      </c>
      <c r="I121" t="s">
        <v>12</v>
      </c>
      <c r="L121">
        <v>4.9768083369999996</v>
      </c>
      <c r="M121" s="3" t="s">
        <v>13</v>
      </c>
    </row>
    <row r="122" spans="1:13" x14ac:dyDescent="0.25">
      <c r="A122" t="s">
        <v>151</v>
      </c>
      <c r="B122" t="s">
        <v>148</v>
      </c>
      <c r="C122">
        <v>9</v>
      </c>
      <c r="D122">
        <v>105</v>
      </c>
      <c r="E122" t="s">
        <v>5</v>
      </c>
      <c r="F122" t="s">
        <v>32</v>
      </c>
      <c r="G122" t="s">
        <v>11</v>
      </c>
      <c r="H122">
        <v>3.7701613759999999</v>
      </c>
      <c r="I122" t="s">
        <v>12</v>
      </c>
      <c r="L122">
        <v>4.6757783420000001</v>
      </c>
      <c r="M122" t="s">
        <v>12</v>
      </c>
    </row>
    <row r="123" spans="1:13" x14ac:dyDescent="0.25">
      <c r="A123" t="s">
        <v>67</v>
      </c>
      <c r="B123" t="s">
        <v>66</v>
      </c>
      <c r="C123">
        <v>5</v>
      </c>
      <c r="D123">
        <v>94</v>
      </c>
      <c r="E123" t="s">
        <v>5</v>
      </c>
      <c r="F123" t="s">
        <v>32</v>
      </c>
      <c r="G123" t="s">
        <v>11</v>
      </c>
      <c r="H123">
        <v>3.7781512500000001</v>
      </c>
      <c r="I123" t="s">
        <v>12</v>
      </c>
      <c r="L123">
        <v>3.1251558300000002</v>
      </c>
      <c r="M123" s="3" t="s">
        <v>13</v>
      </c>
    </row>
    <row r="124" spans="1:13" x14ac:dyDescent="0.25">
      <c r="A124" t="s">
        <v>100</v>
      </c>
      <c r="B124" t="s">
        <v>99</v>
      </c>
      <c r="C124">
        <v>6</v>
      </c>
      <c r="D124">
        <v>42</v>
      </c>
      <c r="E124" t="s">
        <v>198</v>
      </c>
      <c r="F124" t="s">
        <v>101</v>
      </c>
      <c r="G124" t="s">
        <v>204</v>
      </c>
      <c r="H124">
        <v>4.1139433519999997</v>
      </c>
      <c r="I124" t="s">
        <v>12</v>
      </c>
      <c r="L124">
        <v>4.7895807120000002</v>
      </c>
      <c r="M124" s="3" t="s">
        <v>13</v>
      </c>
    </row>
    <row r="125" spans="1:13" x14ac:dyDescent="0.25">
      <c r="A125" t="s">
        <v>86</v>
      </c>
      <c r="B125" t="s">
        <v>85</v>
      </c>
      <c r="C125">
        <v>6</v>
      </c>
      <c r="D125">
        <v>48</v>
      </c>
      <c r="E125" t="s">
        <v>5</v>
      </c>
      <c r="F125" t="s">
        <v>43</v>
      </c>
      <c r="G125" t="s">
        <v>206</v>
      </c>
      <c r="H125">
        <v>4.2712606099999997</v>
      </c>
      <c r="I125" t="s">
        <v>12</v>
      </c>
      <c r="L125">
        <v>2.4771212550000001</v>
      </c>
      <c r="M125" t="s">
        <v>12</v>
      </c>
    </row>
    <row r="126" spans="1:13" x14ac:dyDescent="0.25">
      <c r="A126" t="s">
        <v>57</v>
      </c>
      <c r="B126" t="s">
        <v>51</v>
      </c>
      <c r="C126">
        <v>4</v>
      </c>
      <c r="D126">
        <v>21</v>
      </c>
      <c r="E126" t="s">
        <v>198</v>
      </c>
      <c r="F126" t="s">
        <v>58</v>
      </c>
      <c r="G126" t="s">
        <v>217</v>
      </c>
      <c r="H126">
        <v>4.3304137730000001</v>
      </c>
      <c r="I126" s="3" t="s">
        <v>13</v>
      </c>
      <c r="L126">
        <v>3.282735373</v>
      </c>
      <c r="M126" t="s">
        <v>12</v>
      </c>
    </row>
    <row r="127" spans="1:13" x14ac:dyDescent="0.25">
      <c r="A127" t="s">
        <v>56</v>
      </c>
      <c r="B127" t="s">
        <v>51</v>
      </c>
      <c r="C127">
        <v>4</v>
      </c>
      <c r="D127">
        <v>95</v>
      </c>
      <c r="E127" t="s">
        <v>5</v>
      </c>
      <c r="F127" t="s">
        <v>32</v>
      </c>
      <c r="G127" t="s">
        <v>11</v>
      </c>
      <c r="H127">
        <v>4.3304137730000001</v>
      </c>
      <c r="I127" s="3" t="s">
        <v>13</v>
      </c>
      <c r="L127">
        <v>4.1858253599999999</v>
      </c>
      <c r="M127" s="3" t="s">
        <v>13</v>
      </c>
    </row>
    <row r="128" spans="1:13" x14ac:dyDescent="0.25">
      <c r="A128" t="s">
        <v>134</v>
      </c>
      <c r="B128" t="s">
        <v>135</v>
      </c>
      <c r="C128">
        <v>8</v>
      </c>
      <c r="D128">
        <v>103</v>
      </c>
      <c r="E128" t="s">
        <v>5</v>
      </c>
      <c r="F128" t="s">
        <v>32</v>
      </c>
      <c r="G128" t="s">
        <v>11</v>
      </c>
      <c r="H128">
        <v>4.3802112419999997</v>
      </c>
      <c r="I128" s="3" t="s">
        <v>13</v>
      </c>
      <c r="L128">
        <v>4.0791812460000001</v>
      </c>
      <c r="M128" t="s">
        <v>12</v>
      </c>
    </row>
    <row r="129" spans="1:13" x14ac:dyDescent="0.25">
      <c r="A129" t="s">
        <v>116</v>
      </c>
      <c r="B129" t="s">
        <v>117</v>
      </c>
      <c r="C129">
        <v>7</v>
      </c>
      <c r="D129">
        <v>121</v>
      </c>
      <c r="E129" t="s">
        <v>7</v>
      </c>
      <c r="F129" t="s">
        <v>118</v>
      </c>
      <c r="G129" t="s">
        <v>225</v>
      </c>
      <c r="H129">
        <v>4.4471580309999998</v>
      </c>
      <c r="I129" s="3" t="s">
        <v>13</v>
      </c>
      <c r="L129">
        <v>5.0644579890000001</v>
      </c>
      <c r="M129" t="s">
        <v>12</v>
      </c>
    </row>
    <row r="130" spans="1:13" x14ac:dyDescent="0.25">
      <c r="A130" t="s">
        <v>45</v>
      </c>
      <c r="B130" t="s">
        <v>46</v>
      </c>
      <c r="C130">
        <v>4</v>
      </c>
      <c r="D130">
        <v>86</v>
      </c>
      <c r="E130" t="s">
        <v>198</v>
      </c>
      <c r="F130" t="s">
        <v>47</v>
      </c>
      <c r="G130" t="s">
        <v>216</v>
      </c>
      <c r="H130">
        <v>5.5514499979999998</v>
      </c>
      <c r="I130" s="3" t="s">
        <v>13</v>
      </c>
      <c r="L130">
        <v>3.2590654940000001</v>
      </c>
      <c r="M130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camillezimmer</dc:creator>
  <cp:lastModifiedBy>zim.camille@gmail.com</cp:lastModifiedBy>
  <dcterms:created xsi:type="dcterms:W3CDTF">2022-11-11T20:53:01Z</dcterms:created>
  <dcterms:modified xsi:type="dcterms:W3CDTF">2023-05-24T17:29:57Z</dcterms:modified>
</cp:coreProperties>
</file>