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ic-my.sharepoint.com/personal/camillezimmer_uvic_ca/Documents/U Vic/PhD/Yeast data extraction Dose response/R_noUV/"/>
    </mc:Choice>
  </mc:AlternateContent>
  <xr:revisionPtr revIDLastSave="261" documentId="8_{B33E2899-BED3-4663-8C86-A464B4175C69}" xr6:coauthVersionLast="47" xr6:coauthVersionMax="47" xr10:uidLastSave="{D3A47B23-B5E5-4EBE-BED1-D900BE2AFEB4}"/>
  <bookViews>
    <workbookView xWindow="-20" yWindow="10690" windowWidth="19420" windowHeight="10420" xr2:uid="{FEAE246A-60DB-4FA6-80E9-289615DDDA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5" i="1" l="1"/>
  <c r="I4" i="1"/>
</calcChain>
</file>

<file path=xl/sharedStrings.xml><?xml version="1.0" encoding="utf-8"?>
<sst xmlns="http://schemas.openxmlformats.org/spreadsheetml/2006/main" count="74" uniqueCount="35">
  <si>
    <t>pred_val</t>
  </si>
  <si>
    <t>pred_l95</t>
  </si>
  <si>
    <t>pred_u95</t>
  </si>
  <si>
    <t>pred_stderr</t>
  </si>
  <si>
    <t>pred_df</t>
  </si>
  <si>
    <t>pred_n</t>
  </si>
  <si>
    <t>pred_resid</t>
  </si>
  <si>
    <t>ref_num</t>
  </si>
  <si>
    <t>paper_ID</t>
  </si>
  <si>
    <t>buschini_2004</t>
  </si>
  <si>
    <t>pred_stddev</t>
  </si>
  <si>
    <t>calc_stddev</t>
  </si>
  <si>
    <t>strain_name</t>
  </si>
  <si>
    <t>strain_type</t>
  </si>
  <si>
    <t>lab</t>
  </si>
  <si>
    <t>pH</t>
  </si>
  <si>
    <t>temp_C</t>
  </si>
  <si>
    <t xml:space="preserve">  </t>
  </si>
  <si>
    <t>name_pub</t>
  </si>
  <si>
    <t>Buschini et al. (2004)</t>
  </si>
  <si>
    <t>Logarithmic</t>
  </si>
  <si>
    <t>Stationary</t>
  </si>
  <si>
    <t>Summary of predicted chlorine dioxide doses (mg*min/L) for 2 LRV</t>
  </si>
  <si>
    <t>USEPA (1991)</t>
  </si>
  <si>
    <t>USEPA_1991</t>
  </si>
  <si>
    <t>6-9</t>
  </si>
  <si>
    <t>Giardia</t>
  </si>
  <si>
    <t>D7 diploid</t>
  </si>
  <si>
    <t>growth_phase_pub</t>
  </si>
  <si>
    <t>water_type_pub</t>
  </si>
  <si>
    <t>PBS (7.4)</t>
  </si>
  <si>
    <t>(6-9)</t>
  </si>
  <si>
    <t>organism_name</t>
  </si>
  <si>
    <t>Yeast</t>
  </si>
  <si>
    <t>Protozoa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</si>
</sst>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16" fontId="0" fillId="0" borderId="0" xfId="0" quotePrefix="1" applyNumberFormat="1" applyAlignment="1">
      <alignment horizontal="left" vertical="top"/>
    </xf>
    <xf numFmtId="0" fontId="0" fillId="0" borderId="0" xfId="0" quotePrefix="1" applyAlignment="1">
      <alignment horizontal="left" vertical="top"/>
    </xf>
  </cellXfs>
  <cellStyles count="1">
    <cellStyle name="Normal" xfId="0" builtinId="0"/>
  </cellStyles>
  <dxfs count="21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ill>
        <patternFill patternType="solid">
          <fgColor indexed="64"/>
          <bgColor theme="3" tint="0.79998168889431442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0E644E-1372-4835-930E-2B580DAB02EA}" name="Table1" displayName="Table1" ref="A3:S10" totalsRowShown="0" headerRowDxfId="20" dataDxfId="19">
  <autoFilter ref="A3:S10" xr:uid="{EF0E644E-1372-4835-930E-2B580DAB02EA}"/>
  <tableColumns count="19">
    <tableColumn id="1" xr3:uid="{FDD0CACF-4454-43DA-8D35-7F2AD8B2823E}" name="ref_num" dataDxfId="18"/>
    <tableColumn id="18" xr3:uid="{3EE311E4-08D2-4877-8BE9-7492FFE0BA94}" name="name_pub" dataDxfId="17"/>
    <tableColumn id="2" xr3:uid="{5DBCC8E6-8B1A-42E1-AFF7-50C2C238ECCF}" name="paper_ID" dataDxfId="16"/>
    <tableColumn id="3" xr3:uid="{87012606-4F21-4401-AE51-3CA1F7350164}" name="growth_phase_pub" dataDxfId="15"/>
    <tableColumn id="4" xr3:uid="{3E1539BA-97C2-4B40-8F95-DB3917BDD671}" name="pred_val" dataDxfId="14"/>
    <tableColumn id="5" xr3:uid="{E6005DB5-7905-4D2C-B0E9-7F2CDA95AB6D}" name="pred_l95" dataDxfId="13"/>
    <tableColumn id="6" xr3:uid="{956FE935-F41F-468A-B861-1C8719C2E2F2}" name="pred_u95" dataDxfId="12"/>
    <tableColumn id="7" xr3:uid="{4B100187-73D5-4B66-85DE-547AD10E53B7}" name="pred_stderr" dataDxfId="11"/>
    <tableColumn id="8" xr3:uid="{CDD77474-7E61-4142-8ABE-25F061C5D48F}" name="calc_stddev" dataDxfId="10">
      <calculatedColumnFormula>Table1[[#This Row],[pred_stderr]]*SQRT(Table1[[#This Row],[pred_n]])</calculatedColumnFormula>
    </tableColumn>
    <tableColumn id="9" xr3:uid="{DE04BD4E-0536-4532-A70E-731960C0F43E}" name="pred_stddev" dataDxfId="9"/>
    <tableColumn id="10" xr3:uid="{9E22D187-C888-4947-9DFA-05F14AE3E8D8}" name="pred_df" dataDxfId="8"/>
    <tableColumn id="11" xr3:uid="{C31F2A0C-FE53-4B94-809C-C5FB0925BC8E}" name="pred_n" dataDxfId="7"/>
    <tableColumn id="12" xr3:uid="{38E0761F-DA9F-4B88-BECE-5D79E5EE53D6}" name="pred_resid" dataDxfId="6"/>
    <tableColumn id="13" xr3:uid="{2DFA0070-2038-40E0-BABD-D7E582CA0E2A}" name="strain_name" dataDxfId="5"/>
    <tableColumn id="19" xr3:uid="{F17D854C-C8A9-456F-A83E-B6E629230406}" name="organism_name" dataDxfId="0"/>
    <tableColumn id="14" xr3:uid="{0A379BD2-3E20-4B2C-992D-00525D7E660F}" name="strain_type" dataDxfId="4"/>
    <tableColumn id="15" xr3:uid="{CCC64ECE-41C3-41EE-857E-167FF3A52B7E}" name="pH" dataDxfId="3"/>
    <tableColumn id="16" xr3:uid="{DD2CB6CC-A6B4-4EBE-B677-5487714E25F6}" name="temp_C" dataDxfId="2"/>
    <tableColumn id="17" xr3:uid="{607CEFBD-1BEC-412E-96B9-FB34F73D69FD}" name="water_type_pub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04088-5EEE-4350-ACBA-38357C4CCF30}">
  <dimension ref="A1:S14"/>
  <sheetViews>
    <sheetView tabSelected="1" topLeftCell="E1" workbookViewId="0">
      <selection activeCell="O11" sqref="O11"/>
    </sheetView>
  </sheetViews>
  <sheetFormatPr defaultRowHeight="15" x14ac:dyDescent="0.25"/>
  <cols>
    <col min="1" max="1" width="10.7109375" style="2" customWidth="1"/>
    <col min="2" max="2" width="19.42578125" style="2" bestFit="1" customWidth="1"/>
    <col min="3" max="3" width="13.5703125" style="2" bestFit="1" customWidth="1"/>
    <col min="4" max="4" width="16" style="2" bestFit="1" customWidth="1"/>
    <col min="5" max="7" width="12" style="2" customWidth="1"/>
    <col min="8" max="8" width="13.7109375" style="2" customWidth="1"/>
    <col min="9" max="9" width="13.5703125" style="2" customWidth="1"/>
    <col min="10" max="10" width="14.42578125" style="2" customWidth="1"/>
    <col min="11" max="11" width="10.28515625" style="2" customWidth="1"/>
    <col min="12" max="12" width="9.5703125" style="2" customWidth="1"/>
    <col min="13" max="13" width="12.85546875" style="2" customWidth="1"/>
    <col min="14" max="14" width="14.28515625" style="2" bestFit="1" customWidth="1"/>
    <col min="15" max="15" width="14.28515625" style="2" customWidth="1"/>
    <col min="16" max="16" width="13.28515625" style="2" bestFit="1" customWidth="1"/>
    <col min="17" max="17" width="6.7109375" style="2" bestFit="1" customWidth="1"/>
    <col min="18" max="18" width="10.140625" style="2" bestFit="1" customWidth="1"/>
    <col min="19" max="19" width="18" style="2" bestFit="1" customWidth="1"/>
    <col min="20" max="16384" width="9.140625" style="2"/>
  </cols>
  <sheetData>
    <row r="1" spans="1:19" ht="23.25" x14ac:dyDescent="0.25">
      <c r="A1" s="1" t="s">
        <v>22</v>
      </c>
      <c r="B1" s="1"/>
      <c r="C1" s="1"/>
    </row>
    <row r="3" spans="1:19" x14ac:dyDescent="0.25">
      <c r="A3" s="3" t="s">
        <v>7</v>
      </c>
      <c r="B3" s="3" t="s">
        <v>18</v>
      </c>
      <c r="C3" s="3" t="s">
        <v>8</v>
      </c>
      <c r="D3" s="3" t="s">
        <v>28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11</v>
      </c>
      <c r="J3" s="3" t="s">
        <v>10</v>
      </c>
      <c r="K3" s="3" t="s">
        <v>4</v>
      </c>
      <c r="L3" s="3" t="s">
        <v>5</v>
      </c>
      <c r="M3" s="3" t="s">
        <v>6</v>
      </c>
      <c r="N3" s="3" t="s">
        <v>12</v>
      </c>
      <c r="O3" s="3" t="s">
        <v>32</v>
      </c>
      <c r="P3" s="3" t="s">
        <v>13</v>
      </c>
      <c r="Q3" s="3" t="s">
        <v>15</v>
      </c>
      <c r="R3" s="3" t="s">
        <v>16</v>
      </c>
      <c r="S3" s="3" t="s">
        <v>29</v>
      </c>
    </row>
    <row r="4" spans="1:19" x14ac:dyDescent="0.25">
      <c r="A4" s="2">
        <v>1</v>
      </c>
      <c r="B4" s="2" t="s">
        <v>19</v>
      </c>
      <c r="C4" s="2" t="s">
        <v>9</v>
      </c>
      <c r="D4" s="2" t="s">
        <v>20</v>
      </c>
      <c r="E4">
        <v>19937.2840372746</v>
      </c>
      <c r="F4">
        <v>7914.0119838740702</v>
      </c>
      <c r="G4">
        <v>31960.5560906752</v>
      </c>
      <c r="H4">
        <v>4913.65148596365</v>
      </c>
      <c r="I4" s="2">
        <f>Table1[[#This Row],[pred_stderr]]*SQRT(Table1[[#This Row],[pred_n]])</f>
        <v>13897.905144449012</v>
      </c>
      <c r="J4" s="2">
        <v>13897.905144449012</v>
      </c>
      <c r="K4">
        <v>6</v>
      </c>
      <c r="L4">
        <v>8</v>
      </c>
      <c r="M4">
        <v>114.982999155209</v>
      </c>
      <c r="N4" s="2" t="s">
        <v>27</v>
      </c>
      <c r="O4" s="2" t="s">
        <v>33</v>
      </c>
      <c r="P4" s="2" t="s">
        <v>14</v>
      </c>
      <c r="Q4" s="2">
        <v>7.4</v>
      </c>
      <c r="R4" s="2">
        <v>37</v>
      </c>
      <c r="S4" s="2" t="s">
        <v>30</v>
      </c>
    </row>
    <row r="5" spans="1:19" x14ac:dyDescent="0.25">
      <c r="A5" s="2">
        <v>2</v>
      </c>
      <c r="B5" s="2" t="s">
        <v>19</v>
      </c>
      <c r="C5" s="2" t="s">
        <v>9</v>
      </c>
      <c r="D5" s="2" t="s">
        <v>21</v>
      </c>
      <c r="E5">
        <v>4507.1291384140304</v>
      </c>
      <c r="F5">
        <v>3754.0702017317499</v>
      </c>
      <c r="G5">
        <v>5260.1880750963101</v>
      </c>
      <c r="H5">
        <v>307.758915111676</v>
      </c>
      <c r="I5" s="2">
        <f>Table1[[#This Row],[pred_stderr]]*SQRT(Table1[[#This Row],[pred_n]])</f>
        <v>870.4736633843246</v>
      </c>
      <c r="J5" s="2">
        <v>870.4736633843246</v>
      </c>
      <c r="K5">
        <v>6</v>
      </c>
      <c r="L5">
        <v>8</v>
      </c>
      <c r="M5">
        <v>37.5722457693278</v>
      </c>
      <c r="N5" s="2" t="s">
        <v>27</v>
      </c>
      <c r="O5" s="2" t="s">
        <v>33</v>
      </c>
      <c r="P5" s="2" t="s">
        <v>14</v>
      </c>
      <c r="Q5" s="2">
        <v>7.4</v>
      </c>
      <c r="R5" s="2">
        <v>37</v>
      </c>
      <c r="S5" s="2" t="s">
        <v>30</v>
      </c>
    </row>
    <row r="6" spans="1:19" x14ac:dyDescent="0.25">
      <c r="A6" s="2">
        <v>3</v>
      </c>
      <c r="B6" s="2" t="s">
        <v>23</v>
      </c>
      <c r="C6" s="2" t="s">
        <v>24</v>
      </c>
      <c r="D6" s="2" t="s">
        <v>17</v>
      </c>
      <c r="E6">
        <v>17.343809523809501</v>
      </c>
      <c r="F6">
        <v>17.068872817374601</v>
      </c>
      <c r="G6">
        <v>17.618746230244401</v>
      </c>
      <c r="H6">
        <v>9.9024722628290096E-2</v>
      </c>
      <c r="I6" s="2">
        <f>Table1[[#This Row],[pred_stderr]]*SQRT(Table1[[#This Row],[pred_n]])</f>
        <v>0.24256004235994585</v>
      </c>
      <c r="J6" s="2">
        <v>0.24256004235994585</v>
      </c>
      <c r="K6">
        <v>4</v>
      </c>
      <c r="L6">
        <v>6</v>
      </c>
      <c r="M6">
        <v>0.23278847950548401</v>
      </c>
      <c r="N6" s="2" t="s">
        <v>26</v>
      </c>
      <c r="O6" s="2" t="s">
        <v>34</v>
      </c>
      <c r="P6" s="2" t="s">
        <v>26</v>
      </c>
      <c r="Q6" s="4" t="s">
        <v>25</v>
      </c>
      <c r="R6">
        <v>5</v>
      </c>
      <c r="S6" s="5" t="s">
        <v>31</v>
      </c>
    </row>
    <row r="7" spans="1:19" x14ac:dyDescent="0.25">
      <c r="A7" s="2">
        <v>4</v>
      </c>
      <c r="B7" s="2" t="s">
        <v>23</v>
      </c>
      <c r="C7" s="2" t="s">
        <v>24</v>
      </c>
      <c r="D7" s="2" t="s">
        <v>17</v>
      </c>
      <c r="E7">
        <v>15.3342857142857</v>
      </c>
      <c r="F7">
        <v>14.991110461258</v>
      </c>
      <c r="G7">
        <v>15.677460967313401</v>
      </c>
      <c r="H7">
        <v>0.123602390836133</v>
      </c>
      <c r="I7" s="2">
        <f>Table1[[#This Row],[pred_stderr]]*SQRT(Table1[[#This Row],[pred_n]])</f>
        <v>0.30276278853658523</v>
      </c>
      <c r="J7" s="2">
        <v>0.30276278853658523</v>
      </c>
      <c r="K7">
        <v>4</v>
      </c>
      <c r="L7">
        <v>6</v>
      </c>
      <c r="M7">
        <v>0.290565950222271</v>
      </c>
      <c r="N7" s="2" t="s">
        <v>26</v>
      </c>
      <c r="O7" s="2" t="s">
        <v>34</v>
      </c>
      <c r="P7" s="2" t="s">
        <v>26</v>
      </c>
      <c r="Q7" s="4" t="s">
        <v>25</v>
      </c>
      <c r="R7">
        <v>10</v>
      </c>
      <c r="S7" s="5" t="s">
        <v>31</v>
      </c>
    </row>
    <row r="8" spans="1:19" x14ac:dyDescent="0.25">
      <c r="A8" s="2">
        <v>5</v>
      </c>
      <c r="B8" s="2" t="s">
        <v>23</v>
      </c>
      <c r="C8" s="2" t="s">
        <v>24</v>
      </c>
      <c r="D8" s="2" t="s">
        <v>17</v>
      </c>
      <c r="E8">
        <v>12.837142857142901</v>
      </c>
      <c r="F8">
        <v>12.558010231460701</v>
      </c>
      <c r="G8">
        <v>13.116275482824999</v>
      </c>
      <c r="H8">
        <v>0.100535978600685</v>
      </c>
      <c r="I8" s="2">
        <f>Table1[[#This Row],[pred_stderr]]*SQRT(Table1[[#This Row],[pred_n]])</f>
        <v>0.24626184836304699</v>
      </c>
      <c r="J8" s="2">
        <v>0.24626184836304699</v>
      </c>
      <c r="K8">
        <v>4</v>
      </c>
      <c r="L8">
        <v>6</v>
      </c>
      <c r="M8">
        <v>0.23634115777228301</v>
      </c>
      <c r="N8" s="2" t="s">
        <v>26</v>
      </c>
      <c r="O8" s="2" t="s">
        <v>34</v>
      </c>
      <c r="P8" s="2" t="s">
        <v>26</v>
      </c>
      <c r="Q8" s="4" t="s">
        <v>25</v>
      </c>
      <c r="R8">
        <v>15</v>
      </c>
      <c r="S8" s="5" t="s">
        <v>31</v>
      </c>
    </row>
    <row r="9" spans="1:19" x14ac:dyDescent="0.25">
      <c r="A9" s="2">
        <v>6</v>
      </c>
      <c r="B9" s="2" t="s">
        <v>23</v>
      </c>
      <c r="C9" s="2" t="s">
        <v>24</v>
      </c>
      <c r="D9" s="2" t="s">
        <v>17</v>
      </c>
      <c r="E9">
        <v>10.104761904761901</v>
      </c>
      <c r="F9">
        <v>9.8568870566272899</v>
      </c>
      <c r="G9">
        <v>10.352636752896499</v>
      </c>
      <c r="H9">
        <v>8.9277777425012306E-2</v>
      </c>
      <c r="I9" s="2">
        <f>Table1[[#This Row],[pred_stderr]]*SQRT(Table1[[#This Row],[pred_n]])</f>
        <v>0.21868500006104719</v>
      </c>
      <c r="J9" s="2">
        <v>0.21868500006104719</v>
      </c>
      <c r="K9">
        <v>4</v>
      </c>
      <c r="L9">
        <v>6</v>
      </c>
      <c r="M9">
        <v>0.20987524639084701</v>
      </c>
      <c r="N9" s="2" t="s">
        <v>26</v>
      </c>
      <c r="O9" s="2" t="s">
        <v>34</v>
      </c>
      <c r="P9" s="2" t="s">
        <v>26</v>
      </c>
      <c r="Q9" s="4" t="s">
        <v>25</v>
      </c>
      <c r="R9">
        <v>20</v>
      </c>
      <c r="S9" s="5" t="s">
        <v>31</v>
      </c>
    </row>
    <row r="10" spans="1:19" x14ac:dyDescent="0.25">
      <c r="A10" s="2">
        <v>7</v>
      </c>
      <c r="B10" s="2" t="s">
        <v>23</v>
      </c>
      <c r="C10" s="2" t="s">
        <v>24</v>
      </c>
      <c r="D10" s="2" t="s">
        <v>17</v>
      </c>
      <c r="E10">
        <v>7.3123809523809502</v>
      </c>
      <c r="F10">
        <v>7.21526160241228</v>
      </c>
      <c r="G10">
        <v>7.4095003023496204</v>
      </c>
      <c r="H10">
        <v>3.49797479470614E-2</v>
      </c>
      <c r="I10" s="2">
        <f>Table1[[#This Row],[pred_stderr]]*SQRT(Table1[[#This Row],[pred_n]])</f>
        <v>8.5682533801467828E-2</v>
      </c>
      <c r="J10" s="2">
        <v>8.5682533801467828E-2</v>
      </c>
      <c r="K10">
        <v>4</v>
      </c>
      <c r="L10">
        <v>6</v>
      </c>
      <c r="M10">
        <v>8.22308017831819E-2</v>
      </c>
      <c r="N10" s="2" t="s">
        <v>26</v>
      </c>
      <c r="O10" s="2" t="s">
        <v>34</v>
      </c>
      <c r="P10" s="2" t="s">
        <v>26</v>
      </c>
      <c r="Q10" s="4" t="s">
        <v>25</v>
      </c>
      <c r="R10">
        <v>25</v>
      </c>
      <c r="S10" s="5" t="s">
        <v>31</v>
      </c>
    </row>
    <row r="11" spans="1:19" x14ac:dyDescent="0.25">
      <c r="C11"/>
      <c r="D11"/>
    </row>
    <row r="14" spans="1:19" x14ac:dyDescent="0.25">
      <c r="D14"/>
      <c r="E14"/>
      <c r="F14"/>
      <c r="G14"/>
      <c r="H14"/>
      <c r="I14"/>
      <c r="J14"/>
      <c r="K1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camillezimmer</dc:creator>
  <cp:lastModifiedBy>Camille Zimmer</cp:lastModifiedBy>
  <dcterms:created xsi:type="dcterms:W3CDTF">2023-01-03T04:45:52Z</dcterms:created>
  <dcterms:modified xsi:type="dcterms:W3CDTF">2023-02-26T00:33:19Z</dcterms:modified>
</cp:coreProperties>
</file>