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Camilo\Universidad\Sexto Semestre\Ciencias1\ActividadAlgoritmia1\"/>
    </mc:Choice>
  </mc:AlternateContent>
  <bookViews>
    <workbookView xWindow="0" yWindow="0" windowWidth="28800" windowHeight="12225" firstSheet="1" activeTab="6"/>
  </bookViews>
  <sheets>
    <sheet name="Hoja1" sheetId="1" r:id="rId1"/>
    <sheet name="Hoja2" sheetId="2" r:id="rId2"/>
    <sheet name="Hoja3" sheetId="3" r:id="rId3"/>
    <sheet name="Hoja4" sheetId="4" r:id="rId4"/>
    <sheet name="Burbuja" sheetId="5" r:id="rId5"/>
    <sheet name="Inserccion" sheetId="6" r:id="rId6"/>
    <sheet name="Selecció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3" i="5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" i="5"/>
  <c r="C45" i="4" l="1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4" i="4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0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C2" i="2" l="1"/>
  <c r="A3" i="2"/>
  <c r="C3" i="2" s="1"/>
  <c r="C2" i="1"/>
  <c r="A3" i="1"/>
  <c r="C3" i="1" s="1"/>
  <c r="A4" i="1" l="1"/>
  <c r="A4" i="2"/>
  <c r="C4" i="2" s="1"/>
  <c r="C4" i="1" l="1"/>
  <c r="A5" i="1"/>
  <c r="A5" i="2"/>
  <c r="C5" i="2" s="1"/>
  <c r="A6" i="1" l="1"/>
  <c r="C5" i="1"/>
  <c r="A6" i="2"/>
  <c r="C6" i="2" s="1"/>
  <c r="A7" i="1" l="1"/>
  <c r="C6" i="1"/>
  <c r="A7" i="2"/>
  <c r="C7" i="2" s="1"/>
  <c r="A8" i="1" l="1"/>
  <c r="C7" i="1"/>
  <c r="A8" i="2"/>
  <c r="C8" i="2" s="1"/>
  <c r="A9" i="1" l="1"/>
  <c r="C8" i="1"/>
  <c r="A9" i="2"/>
  <c r="C9" i="2" s="1"/>
  <c r="A10" i="1" l="1"/>
  <c r="C9" i="1"/>
  <c r="A10" i="2"/>
  <c r="C10" i="2" s="1"/>
  <c r="C10" i="1" l="1"/>
  <c r="A11" i="1"/>
  <c r="C11" i="1" s="1"/>
  <c r="A11" i="2"/>
  <c r="C11" i="2" s="1"/>
</calcChain>
</file>

<file path=xl/sharedStrings.xml><?xml version="1.0" encoding="utf-8"?>
<sst xmlns="http://schemas.openxmlformats.org/spreadsheetml/2006/main" count="43" uniqueCount="12">
  <si>
    <t>N</t>
  </si>
  <si>
    <t>N Bytes</t>
  </si>
  <si>
    <t>f(n)</t>
  </si>
  <si>
    <t>t(seg)</t>
  </si>
  <si>
    <r>
      <t>t(mi</t>
    </r>
    <r>
      <rPr>
        <sz val="11"/>
        <color theme="1"/>
        <rFont val="Calibri"/>
        <family val="2"/>
        <scheme val="minor"/>
      </rPr>
      <t>croseg)</t>
    </r>
  </si>
  <si>
    <t>t (sg)</t>
  </si>
  <si>
    <t>t(microsgs)</t>
  </si>
  <si>
    <t>t(N)</t>
  </si>
  <si>
    <t>tiempo(seg)</t>
  </si>
  <si>
    <t>tiempo(microseg)</t>
  </si>
  <si>
    <t>Peor</t>
  </si>
  <si>
    <t>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</si>
</sst>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C-40D8-BDE4-4E57805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6592"/>
        <c:axId val="285939344"/>
      </c:scatterChart>
      <c:valAx>
        <c:axId val="292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939344"/>
        <c:crosses val="autoZero"/>
        <c:crossBetween val="midCat"/>
      </c:valAx>
      <c:valAx>
        <c:axId val="285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2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N</a:t>
            </a:r>
            <a:r>
              <a:rPr lang="es-US" baseline="0"/>
              <a:t> vs t(microseg)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Hoja3!$A$40:$A$64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Hoja3!$C$40:$C$64</c:f>
              <c:numCache>
                <c:formatCode>General</c:formatCode>
                <c:ptCount val="25"/>
                <c:pt idx="0">
                  <c:v>74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63</c:v>
                </c:pt>
                <c:pt idx="5">
                  <c:v>74</c:v>
                </c:pt>
                <c:pt idx="6">
                  <c:v>95</c:v>
                </c:pt>
                <c:pt idx="7">
                  <c:v>70</c:v>
                </c:pt>
                <c:pt idx="8">
                  <c:v>65</c:v>
                </c:pt>
                <c:pt idx="9">
                  <c:v>94</c:v>
                </c:pt>
                <c:pt idx="10">
                  <c:v>89</c:v>
                </c:pt>
                <c:pt idx="11">
                  <c:v>86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91</c:v>
                </c:pt>
                <c:pt idx="16">
                  <c:v>91</c:v>
                </c:pt>
                <c:pt idx="17">
                  <c:v>84</c:v>
                </c:pt>
                <c:pt idx="18">
                  <c:v>92</c:v>
                </c:pt>
                <c:pt idx="19">
                  <c:v>103</c:v>
                </c:pt>
                <c:pt idx="20">
                  <c:v>95</c:v>
                </c:pt>
                <c:pt idx="21">
                  <c:v>113</c:v>
                </c:pt>
                <c:pt idx="22">
                  <c:v>107</c:v>
                </c:pt>
                <c:pt idx="23">
                  <c:v>114</c:v>
                </c:pt>
                <c:pt idx="2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0-46A2-AFFF-0FD2D43C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40687"/>
        <c:axId val="1631631007"/>
      </c:scatterChart>
      <c:valAx>
        <c:axId val="14985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1631007"/>
        <c:crosses val="autoZero"/>
        <c:crossBetween val="midCat"/>
      </c:valAx>
      <c:valAx>
        <c:axId val="16316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85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F8F-8136-CE900EBD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39871"/>
        <c:axId val="2102543199"/>
      </c:scatterChart>
      <c:valAx>
        <c:axId val="21025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3199"/>
        <c:crosses val="autoZero"/>
        <c:crossBetween val="midCat"/>
      </c:valAx>
      <c:valAx>
        <c:axId val="21025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f(n)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BF0-8B94-4AC92A56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1919"/>
        <c:axId val="2134812767"/>
      </c:scatterChart>
      <c:valAx>
        <c:axId val="21348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2767"/>
        <c:crosses val="autoZero"/>
        <c:crossBetween val="midCat"/>
      </c:valAx>
      <c:valAx>
        <c:axId val="2134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0F1-A9FF-8552CA8B20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5-40F1-A9FF-8552CA8B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46943"/>
        <c:axId val="2102538623"/>
      </c:lineChart>
      <c:catAx>
        <c:axId val="21025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8623"/>
        <c:crosses val="autoZero"/>
        <c:auto val="1"/>
        <c:lblAlgn val="ctr"/>
        <c:lblOffset val="100"/>
        <c:noMultiLvlLbl val="0"/>
      </c:catAx>
      <c:valAx>
        <c:axId val="2102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Hoja4!$A$44:$A$68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Hoja4!$C$44:$C$68</c:f>
              <c:numCache>
                <c:formatCode>General</c:formatCode>
                <c:ptCount val="25"/>
                <c:pt idx="0">
                  <c:v>1.93</c:v>
                </c:pt>
                <c:pt idx="1">
                  <c:v>2.0100000000000002</c:v>
                </c:pt>
                <c:pt idx="2">
                  <c:v>3.8699999999999997</c:v>
                </c:pt>
                <c:pt idx="3">
                  <c:v>6.09</c:v>
                </c:pt>
                <c:pt idx="4">
                  <c:v>8.68</c:v>
                </c:pt>
                <c:pt idx="5">
                  <c:v>8.9</c:v>
                </c:pt>
                <c:pt idx="6">
                  <c:v>17.36</c:v>
                </c:pt>
                <c:pt idx="7">
                  <c:v>17.95</c:v>
                </c:pt>
                <c:pt idx="8">
                  <c:v>18.04</c:v>
                </c:pt>
                <c:pt idx="9">
                  <c:v>21.72</c:v>
                </c:pt>
                <c:pt idx="10">
                  <c:v>26.319999999999997</c:v>
                </c:pt>
                <c:pt idx="11">
                  <c:v>64.11</c:v>
                </c:pt>
                <c:pt idx="12">
                  <c:v>45.68</c:v>
                </c:pt>
                <c:pt idx="13">
                  <c:v>51.03</c:v>
                </c:pt>
                <c:pt idx="14">
                  <c:v>62.89</c:v>
                </c:pt>
                <c:pt idx="15">
                  <c:v>69.53</c:v>
                </c:pt>
                <c:pt idx="16">
                  <c:v>60.69</c:v>
                </c:pt>
                <c:pt idx="17">
                  <c:v>145.38</c:v>
                </c:pt>
                <c:pt idx="18">
                  <c:v>94.77</c:v>
                </c:pt>
                <c:pt idx="19">
                  <c:v>83.33</c:v>
                </c:pt>
                <c:pt idx="20">
                  <c:v>112.37</c:v>
                </c:pt>
                <c:pt idx="21">
                  <c:v>124.03000000000002</c:v>
                </c:pt>
                <c:pt idx="22">
                  <c:v>109.59</c:v>
                </c:pt>
                <c:pt idx="23">
                  <c:v>186.76999999999998</c:v>
                </c:pt>
                <c:pt idx="24">
                  <c:v>177.95999999999998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0-4274-B6EC-88811A59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70943"/>
        <c:axId val="1400550767"/>
      </c:scatterChart>
      <c:valAx>
        <c:axId val="16688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550767"/>
        <c:crosses val="autoZero"/>
        <c:crossBetween val="midCat"/>
      </c:valAx>
      <c:valAx>
        <c:axId val="1400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887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Burbuja!$B$3:$B$52</c:f>
              <c:numCache>
                <c:formatCode>General</c:formatCode>
                <c:ptCount val="50"/>
                <c:pt idx="0">
                  <c:v>90</c:v>
                </c:pt>
                <c:pt idx="1">
                  <c:v>380</c:v>
                </c:pt>
                <c:pt idx="2">
                  <c:v>870</c:v>
                </c:pt>
                <c:pt idx="3">
                  <c:v>1560</c:v>
                </c:pt>
                <c:pt idx="4">
                  <c:v>2450</c:v>
                </c:pt>
                <c:pt idx="5">
                  <c:v>3540</c:v>
                </c:pt>
                <c:pt idx="6">
                  <c:v>4830</c:v>
                </c:pt>
                <c:pt idx="7">
                  <c:v>6320</c:v>
                </c:pt>
                <c:pt idx="8">
                  <c:v>8010</c:v>
                </c:pt>
                <c:pt idx="9">
                  <c:v>9900</c:v>
                </c:pt>
                <c:pt idx="10">
                  <c:v>11990</c:v>
                </c:pt>
                <c:pt idx="11">
                  <c:v>14280</c:v>
                </c:pt>
                <c:pt idx="12">
                  <c:v>16770</c:v>
                </c:pt>
                <c:pt idx="13">
                  <c:v>19460</c:v>
                </c:pt>
                <c:pt idx="14">
                  <c:v>22350</c:v>
                </c:pt>
                <c:pt idx="15">
                  <c:v>25440</c:v>
                </c:pt>
                <c:pt idx="16">
                  <c:v>28730</c:v>
                </c:pt>
                <c:pt idx="17">
                  <c:v>32220</c:v>
                </c:pt>
                <c:pt idx="18">
                  <c:v>35910</c:v>
                </c:pt>
                <c:pt idx="19">
                  <c:v>39800</c:v>
                </c:pt>
                <c:pt idx="20">
                  <c:v>43890</c:v>
                </c:pt>
                <c:pt idx="21">
                  <c:v>48180</c:v>
                </c:pt>
                <c:pt idx="22">
                  <c:v>52670</c:v>
                </c:pt>
                <c:pt idx="23">
                  <c:v>57360</c:v>
                </c:pt>
                <c:pt idx="24">
                  <c:v>62250</c:v>
                </c:pt>
                <c:pt idx="25">
                  <c:v>67340</c:v>
                </c:pt>
                <c:pt idx="26">
                  <c:v>72630</c:v>
                </c:pt>
                <c:pt idx="27">
                  <c:v>78120</c:v>
                </c:pt>
                <c:pt idx="28">
                  <c:v>83810</c:v>
                </c:pt>
                <c:pt idx="29">
                  <c:v>89700</c:v>
                </c:pt>
                <c:pt idx="30">
                  <c:v>95790</c:v>
                </c:pt>
                <c:pt idx="31">
                  <c:v>102080</c:v>
                </c:pt>
                <c:pt idx="32">
                  <c:v>108570</c:v>
                </c:pt>
                <c:pt idx="33">
                  <c:v>115260</c:v>
                </c:pt>
                <c:pt idx="34">
                  <c:v>122150</c:v>
                </c:pt>
                <c:pt idx="35">
                  <c:v>129240</c:v>
                </c:pt>
                <c:pt idx="36">
                  <c:v>136530</c:v>
                </c:pt>
                <c:pt idx="37">
                  <c:v>144020</c:v>
                </c:pt>
                <c:pt idx="38">
                  <c:v>151710</c:v>
                </c:pt>
                <c:pt idx="39">
                  <c:v>159600</c:v>
                </c:pt>
                <c:pt idx="40">
                  <c:v>167690</c:v>
                </c:pt>
                <c:pt idx="41">
                  <c:v>175980</c:v>
                </c:pt>
                <c:pt idx="42">
                  <c:v>184470</c:v>
                </c:pt>
                <c:pt idx="43">
                  <c:v>193160</c:v>
                </c:pt>
                <c:pt idx="44">
                  <c:v>202050</c:v>
                </c:pt>
                <c:pt idx="45">
                  <c:v>211140</c:v>
                </c:pt>
                <c:pt idx="46">
                  <c:v>220430</c:v>
                </c:pt>
                <c:pt idx="47">
                  <c:v>229920</c:v>
                </c:pt>
                <c:pt idx="48">
                  <c:v>239610</c:v>
                </c:pt>
                <c:pt idx="49">
                  <c:v>249500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B-4710-8306-1818CF434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26527"/>
        <c:axId val="1992429855"/>
      </c:lineChart>
      <c:catAx>
        <c:axId val="19924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2429855"/>
        <c:crosses val="autoZero"/>
        <c:auto val="1"/>
        <c:lblAlgn val="ctr"/>
        <c:lblOffset val="100"/>
        <c:noMultiLvlLbl val="0"/>
      </c:catAx>
      <c:valAx>
        <c:axId val="1992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242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Tiempo(microseg)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Burbuja!$D$3:$D$52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23</c:v>
                </c:pt>
                <c:pt idx="6">
                  <c:v>31</c:v>
                </c:pt>
                <c:pt idx="7">
                  <c:v>35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101</c:v>
                </c:pt>
                <c:pt idx="12">
                  <c:v>103</c:v>
                </c:pt>
                <c:pt idx="13">
                  <c:v>115</c:v>
                </c:pt>
                <c:pt idx="14">
                  <c:v>138</c:v>
                </c:pt>
                <c:pt idx="15">
                  <c:v>149</c:v>
                </c:pt>
                <c:pt idx="16">
                  <c:v>169</c:v>
                </c:pt>
                <c:pt idx="17">
                  <c:v>186</c:v>
                </c:pt>
                <c:pt idx="18">
                  <c:v>198</c:v>
                </c:pt>
                <c:pt idx="19">
                  <c:v>231</c:v>
                </c:pt>
                <c:pt idx="20">
                  <c:v>240</c:v>
                </c:pt>
                <c:pt idx="21">
                  <c:v>275</c:v>
                </c:pt>
                <c:pt idx="22">
                  <c:v>304</c:v>
                </c:pt>
                <c:pt idx="23">
                  <c:v>316</c:v>
                </c:pt>
                <c:pt idx="24">
                  <c:v>348</c:v>
                </c:pt>
                <c:pt idx="25">
                  <c:v>370</c:v>
                </c:pt>
                <c:pt idx="26">
                  <c:v>415</c:v>
                </c:pt>
                <c:pt idx="27">
                  <c:v>444</c:v>
                </c:pt>
                <c:pt idx="28">
                  <c:v>478</c:v>
                </c:pt>
                <c:pt idx="29">
                  <c:v>496</c:v>
                </c:pt>
                <c:pt idx="30">
                  <c:v>523</c:v>
                </c:pt>
                <c:pt idx="31">
                  <c:v>577</c:v>
                </c:pt>
                <c:pt idx="32">
                  <c:v>611</c:v>
                </c:pt>
                <c:pt idx="33">
                  <c:v>630</c:v>
                </c:pt>
                <c:pt idx="34">
                  <c:v>683</c:v>
                </c:pt>
                <c:pt idx="35">
                  <c:v>712</c:v>
                </c:pt>
                <c:pt idx="36">
                  <c:v>741</c:v>
                </c:pt>
                <c:pt idx="37">
                  <c:v>816</c:v>
                </c:pt>
                <c:pt idx="38">
                  <c:v>865</c:v>
                </c:pt>
                <c:pt idx="39">
                  <c:v>893</c:v>
                </c:pt>
                <c:pt idx="40">
                  <c:v>928</c:v>
                </c:pt>
                <c:pt idx="41">
                  <c:v>965</c:v>
                </c:pt>
                <c:pt idx="42">
                  <c:v>1000</c:v>
                </c:pt>
                <c:pt idx="43">
                  <c:v>1035</c:v>
                </c:pt>
                <c:pt idx="44">
                  <c:v>1081</c:v>
                </c:pt>
                <c:pt idx="45">
                  <c:v>1123</c:v>
                </c:pt>
                <c:pt idx="46">
                  <c:v>1239</c:v>
                </c:pt>
                <c:pt idx="47">
                  <c:v>1263</c:v>
                </c:pt>
                <c:pt idx="48">
                  <c:v>1284</c:v>
                </c:pt>
                <c:pt idx="49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3-40E2-BA88-0BFB3F14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61343"/>
        <c:axId val="2071468415"/>
      </c:lineChart>
      <c:catAx>
        <c:axId val="20714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1468415"/>
        <c:crosses val="autoZero"/>
        <c:auto val="1"/>
        <c:lblAlgn val="ctr"/>
        <c:lblOffset val="100"/>
        <c:noMultiLvlLbl val="0"/>
      </c:catAx>
      <c:valAx>
        <c:axId val="2071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146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Burbuja!$K$3:$K$52</c:f>
              <c:numCache>
                <c:formatCode>General</c:formatCode>
                <c:ptCount val="5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  <c:pt idx="20">
                  <c:v>21945</c:v>
                </c:pt>
                <c:pt idx="21">
                  <c:v>24090</c:v>
                </c:pt>
                <c:pt idx="22">
                  <c:v>26335</c:v>
                </c:pt>
                <c:pt idx="23">
                  <c:v>28680</c:v>
                </c:pt>
                <c:pt idx="24">
                  <c:v>31125</c:v>
                </c:pt>
                <c:pt idx="25">
                  <c:v>33670</c:v>
                </c:pt>
                <c:pt idx="26">
                  <c:v>36315</c:v>
                </c:pt>
                <c:pt idx="27">
                  <c:v>39060</c:v>
                </c:pt>
                <c:pt idx="28">
                  <c:v>41905</c:v>
                </c:pt>
                <c:pt idx="29">
                  <c:v>44850</c:v>
                </c:pt>
                <c:pt idx="30">
                  <c:v>47895</c:v>
                </c:pt>
                <c:pt idx="31">
                  <c:v>51040</c:v>
                </c:pt>
                <c:pt idx="32">
                  <c:v>54285</c:v>
                </c:pt>
                <c:pt idx="33">
                  <c:v>57630</c:v>
                </c:pt>
                <c:pt idx="34">
                  <c:v>61075</c:v>
                </c:pt>
                <c:pt idx="35">
                  <c:v>64620</c:v>
                </c:pt>
                <c:pt idx="36">
                  <c:v>68265</c:v>
                </c:pt>
                <c:pt idx="37">
                  <c:v>72010</c:v>
                </c:pt>
                <c:pt idx="38">
                  <c:v>75855</c:v>
                </c:pt>
                <c:pt idx="39">
                  <c:v>79800</c:v>
                </c:pt>
                <c:pt idx="40">
                  <c:v>83845</c:v>
                </c:pt>
                <c:pt idx="41">
                  <c:v>87990</c:v>
                </c:pt>
                <c:pt idx="42">
                  <c:v>92235</c:v>
                </c:pt>
                <c:pt idx="43">
                  <c:v>96580</c:v>
                </c:pt>
                <c:pt idx="44">
                  <c:v>101025</c:v>
                </c:pt>
                <c:pt idx="45">
                  <c:v>105570</c:v>
                </c:pt>
                <c:pt idx="46">
                  <c:v>110215</c:v>
                </c:pt>
                <c:pt idx="47">
                  <c:v>114960</c:v>
                </c:pt>
                <c:pt idx="48">
                  <c:v>119805</c:v>
                </c:pt>
                <c:pt idx="49">
                  <c:v>124750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A-44E7-A94F-86140BF2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387951"/>
        <c:axId val="2053386703"/>
      </c:lineChart>
      <c:catAx>
        <c:axId val="20533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386703"/>
        <c:crosses val="autoZero"/>
        <c:auto val="1"/>
        <c:lblAlgn val="ctr"/>
        <c:lblOffset val="100"/>
        <c:noMultiLvlLbl val="0"/>
      </c:catAx>
      <c:valAx>
        <c:axId val="20533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33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(microseg)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Burbuja!$J$3:$J$52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Burbuja!$M$3:$M$52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  <c:pt idx="7">
                  <c:v>27</c:v>
                </c:pt>
                <c:pt idx="8">
                  <c:v>29</c:v>
                </c:pt>
                <c:pt idx="9">
                  <c:v>35</c:v>
                </c:pt>
                <c:pt idx="10">
                  <c:v>43</c:v>
                </c:pt>
                <c:pt idx="11">
                  <c:v>50</c:v>
                </c:pt>
                <c:pt idx="12">
                  <c:v>57</c:v>
                </c:pt>
                <c:pt idx="13">
                  <c:v>66</c:v>
                </c:pt>
                <c:pt idx="14">
                  <c:v>78</c:v>
                </c:pt>
                <c:pt idx="15">
                  <c:v>82</c:v>
                </c:pt>
                <c:pt idx="16">
                  <c:v>95</c:v>
                </c:pt>
                <c:pt idx="17">
                  <c:v>108</c:v>
                </c:pt>
                <c:pt idx="18">
                  <c:v>119</c:v>
                </c:pt>
                <c:pt idx="19">
                  <c:v>134</c:v>
                </c:pt>
                <c:pt idx="20">
                  <c:v>148</c:v>
                </c:pt>
                <c:pt idx="21">
                  <c:v>162</c:v>
                </c:pt>
                <c:pt idx="22">
                  <c:v>183</c:v>
                </c:pt>
                <c:pt idx="23">
                  <c:v>194</c:v>
                </c:pt>
                <c:pt idx="24">
                  <c:v>211</c:v>
                </c:pt>
                <c:pt idx="25">
                  <c:v>224</c:v>
                </c:pt>
                <c:pt idx="26">
                  <c:v>271</c:v>
                </c:pt>
                <c:pt idx="27">
                  <c:v>258</c:v>
                </c:pt>
                <c:pt idx="28">
                  <c:v>277</c:v>
                </c:pt>
                <c:pt idx="29">
                  <c:v>311</c:v>
                </c:pt>
                <c:pt idx="30">
                  <c:v>313</c:v>
                </c:pt>
                <c:pt idx="31">
                  <c:v>341</c:v>
                </c:pt>
                <c:pt idx="32">
                  <c:v>370</c:v>
                </c:pt>
                <c:pt idx="33">
                  <c:v>380</c:v>
                </c:pt>
                <c:pt idx="34">
                  <c:v>409</c:v>
                </c:pt>
                <c:pt idx="35">
                  <c:v>446</c:v>
                </c:pt>
                <c:pt idx="36">
                  <c:v>454</c:v>
                </c:pt>
                <c:pt idx="37">
                  <c:v>492.00000000000006</c:v>
                </c:pt>
                <c:pt idx="38">
                  <c:v>522</c:v>
                </c:pt>
                <c:pt idx="39">
                  <c:v>522</c:v>
                </c:pt>
                <c:pt idx="40">
                  <c:v>557</c:v>
                </c:pt>
                <c:pt idx="41">
                  <c:v>572</c:v>
                </c:pt>
                <c:pt idx="42">
                  <c:v>626</c:v>
                </c:pt>
                <c:pt idx="43">
                  <c:v>649</c:v>
                </c:pt>
                <c:pt idx="44">
                  <c:v>664</c:v>
                </c:pt>
                <c:pt idx="45">
                  <c:v>715</c:v>
                </c:pt>
                <c:pt idx="46">
                  <c:v>737</c:v>
                </c:pt>
                <c:pt idx="47">
                  <c:v>773</c:v>
                </c:pt>
                <c:pt idx="48">
                  <c:v>842</c:v>
                </c:pt>
                <c:pt idx="49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4600-8C83-661AC057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2671"/>
        <c:axId val="720567231"/>
      </c:lineChart>
      <c:catAx>
        <c:axId val="7205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67231"/>
        <c:crosses val="autoZero"/>
        <c:auto val="1"/>
        <c:lblAlgn val="ctr"/>
        <c:lblOffset val="100"/>
        <c:noMultiLvlLbl val="0"/>
      </c:catAx>
      <c:valAx>
        <c:axId val="7205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t(N)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Inserccion!$A$3:$A$52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Inserccion!$B$3:$B$52</c:f>
              <c:numCache>
                <c:formatCode>General</c:formatCode>
                <c:ptCount val="50"/>
                <c:pt idx="0">
                  <c:v>22</c:v>
                </c:pt>
                <c:pt idx="1">
                  <c:v>94.5</c:v>
                </c:pt>
                <c:pt idx="2">
                  <c:v>217</c:v>
                </c:pt>
                <c:pt idx="3">
                  <c:v>389.5</c:v>
                </c:pt>
                <c:pt idx="4">
                  <c:v>612</c:v>
                </c:pt>
                <c:pt idx="5">
                  <c:v>884.5</c:v>
                </c:pt>
                <c:pt idx="6">
                  <c:v>1207</c:v>
                </c:pt>
                <c:pt idx="7">
                  <c:v>1579.5</c:v>
                </c:pt>
                <c:pt idx="8">
                  <c:v>2002</c:v>
                </c:pt>
                <c:pt idx="9">
                  <c:v>2474.5</c:v>
                </c:pt>
                <c:pt idx="10">
                  <c:v>2997</c:v>
                </c:pt>
                <c:pt idx="11">
                  <c:v>3569.5</c:v>
                </c:pt>
                <c:pt idx="12">
                  <c:v>4192</c:v>
                </c:pt>
                <c:pt idx="13">
                  <c:v>4864.5</c:v>
                </c:pt>
                <c:pt idx="14">
                  <c:v>5587</c:v>
                </c:pt>
                <c:pt idx="15">
                  <c:v>6359.5</c:v>
                </c:pt>
                <c:pt idx="16">
                  <c:v>7182</c:v>
                </c:pt>
                <c:pt idx="17">
                  <c:v>8054.5</c:v>
                </c:pt>
                <c:pt idx="18">
                  <c:v>8977</c:v>
                </c:pt>
                <c:pt idx="19">
                  <c:v>9949.5</c:v>
                </c:pt>
                <c:pt idx="20">
                  <c:v>10972</c:v>
                </c:pt>
                <c:pt idx="21">
                  <c:v>12044.5</c:v>
                </c:pt>
                <c:pt idx="22">
                  <c:v>13167</c:v>
                </c:pt>
                <c:pt idx="23">
                  <c:v>14339.5</c:v>
                </c:pt>
                <c:pt idx="24">
                  <c:v>15562</c:v>
                </c:pt>
                <c:pt idx="25">
                  <c:v>16834.5</c:v>
                </c:pt>
                <c:pt idx="26">
                  <c:v>18157</c:v>
                </c:pt>
                <c:pt idx="27">
                  <c:v>19529.5</c:v>
                </c:pt>
                <c:pt idx="28">
                  <c:v>20952</c:v>
                </c:pt>
                <c:pt idx="29">
                  <c:v>22424.5</c:v>
                </c:pt>
                <c:pt idx="30">
                  <c:v>23947</c:v>
                </c:pt>
                <c:pt idx="31">
                  <c:v>25519.5</c:v>
                </c:pt>
                <c:pt idx="32">
                  <c:v>27142</c:v>
                </c:pt>
                <c:pt idx="33">
                  <c:v>28814.5</c:v>
                </c:pt>
                <c:pt idx="34">
                  <c:v>30537</c:v>
                </c:pt>
                <c:pt idx="35">
                  <c:v>32309.5</c:v>
                </c:pt>
                <c:pt idx="36">
                  <c:v>34132</c:v>
                </c:pt>
                <c:pt idx="37">
                  <c:v>36004.5</c:v>
                </c:pt>
                <c:pt idx="38">
                  <c:v>37927</c:v>
                </c:pt>
                <c:pt idx="39">
                  <c:v>39899.5</c:v>
                </c:pt>
                <c:pt idx="40">
                  <c:v>41922</c:v>
                </c:pt>
                <c:pt idx="41">
                  <c:v>43994.5</c:v>
                </c:pt>
                <c:pt idx="42">
                  <c:v>46117</c:v>
                </c:pt>
                <c:pt idx="43">
                  <c:v>48289.5</c:v>
                </c:pt>
                <c:pt idx="44">
                  <c:v>50512</c:v>
                </c:pt>
                <c:pt idx="45">
                  <c:v>52784.5</c:v>
                </c:pt>
                <c:pt idx="46">
                  <c:v>55107</c:v>
                </c:pt>
                <c:pt idx="47">
                  <c:v>57479.5</c:v>
                </c:pt>
                <c:pt idx="48">
                  <c:v>59902</c:v>
                </c:pt>
                <c:pt idx="49">
                  <c:v>62374.5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2-4509-9C0E-6C009FEB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678863"/>
        <c:axId val="718444143"/>
      </c:lineChart>
      <c:catAx>
        <c:axId val="7496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8444143"/>
        <c:crosses val="autoZero"/>
        <c:auto val="1"/>
        <c:lblAlgn val="ctr"/>
        <c:lblOffset val="100"/>
        <c:noMultiLvlLbl val="0"/>
      </c:catAx>
      <c:valAx>
        <c:axId val="7184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6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B-4918-9999-43243632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5840"/>
        <c:axId val="429262704"/>
      </c:scatterChart>
      <c:valAx>
        <c:axId val="2974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62704"/>
        <c:crosses val="autoZero"/>
        <c:crossBetween val="midCat"/>
      </c:valAx>
      <c:valAx>
        <c:axId val="42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74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(microseg)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Inserccion!$A$3:$A$52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Inserccion!$D$3:$D$52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24</c:v>
                </c:pt>
                <c:pt idx="10">
                  <c:v>28</c:v>
                </c:pt>
                <c:pt idx="11">
                  <c:v>33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58</c:v>
                </c:pt>
                <c:pt idx="16">
                  <c:v>65</c:v>
                </c:pt>
                <c:pt idx="17">
                  <c:v>73</c:v>
                </c:pt>
                <c:pt idx="18">
                  <c:v>80</c:v>
                </c:pt>
                <c:pt idx="19">
                  <c:v>89</c:v>
                </c:pt>
                <c:pt idx="20">
                  <c:v>98</c:v>
                </c:pt>
                <c:pt idx="21">
                  <c:v>107</c:v>
                </c:pt>
                <c:pt idx="22">
                  <c:v>113</c:v>
                </c:pt>
                <c:pt idx="23">
                  <c:v>126</c:v>
                </c:pt>
                <c:pt idx="24">
                  <c:v>137</c:v>
                </c:pt>
                <c:pt idx="25">
                  <c:v>157</c:v>
                </c:pt>
                <c:pt idx="26">
                  <c:v>160</c:v>
                </c:pt>
                <c:pt idx="27">
                  <c:v>179</c:v>
                </c:pt>
                <c:pt idx="28">
                  <c:v>179</c:v>
                </c:pt>
                <c:pt idx="29">
                  <c:v>199</c:v>
                </c:pt>
                <c:pt idx="30">
                  <c:v>217</c:v>
                </c:pt>
                <c:pt idx="31">
                  <c:v>219</c:v>
                </c:pt>
                <c:pt idx="32">
                  <c:v>236</c:v>
                </c:pt>
                <c:pt idx="33">
                  <c:v>252</c:v>
                </c:pt>
                <c:pt idx="34">
                  <c:v>273</c:v>
                </c:pt>
                <c:pt idx="35">
                  <c:v>282</c:v>
                </c:pt>
                <c:pt idx="36">
                  <c:v>291</c:v>
                </c:pt>
                <c:pt idx="37">
                  <c:v>318</c:v>
                </c:pt>
                <c:pt idx="38">
                  <c:v>327</c:v>
                </c:pt>
                <c:pt idx="39">
                  <c:v>364</c:v>
                </c:pt>
                <c:pt idx="40">
                  <c:v>374</c:v>
                </c:pt>
                <c:pt idx="41">
                  <c:v>397</c:v>
                </c:pt>
                <c:pt idx="42">
                  <c:v>429</c:v>
                </c:pt>
                <c:pt idx="43">
                  <c:v>438</c:v>
                </c:pt>
                <c:pt idx="44">
                  <c:v>443</c:v>
                </c:pt>
                <c:pt idx="45">
                  <c:v>437</c:v>
                </c:pt>
                <c:pt idx="46">
                  <c:v>460</c:v>
                </c:pt>
                <c:pt idx="47">
                  <c:v>475</c:v>
                </c:pt>
                <c:pt idx="48">
                  <c:v>499</c:v>
                </c:pt>
                <c:pt idx="49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8-454B-B269-0662D337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33871"/>
        <c:axId val="688844271"/>
      </c:lineChart>
      <c:catAx>
        <c:axId val="6888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844271"/>
        <c:crosses val="autoZero"/>
        <c:auto val="1"/>
        <c:lblAlgn val="ctr"/>
        <c:lblOffset val="100"/>
        <c:noMultiLvlLbl val="0"/>
      </c:catAx>
      <c:valAx>
        <c:axId val="6888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83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Inserccion!$J$3:$J$52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Inserccion!$K$3:$K$52</c:f>
              <c:numCache>
                <c:formatCode>General</c:formatCode>
                <c:ptCount val="50"/>
                <c:pt idx="0">
                  <c:v>13.5</c:v>
                </c:pt>
                <c:pt idx="1">
                  <c:v>28.5</c:v>
                </c:pt>
                <c:pt idx="2">
                  <c:v>43.5</c:v>
                </c:pt>
                <c:pt idx="3">
                  <c:v>58.5</c:v>
                </c:pt>
                <c:pt idx="4">
                  <c:v>73.5</c:v>
                </c:pt>
                <c:pt idx="5">
                  <c:v>88.5</c:v>
                </c:pt>
                <c:pt idx="6">
                  <c:v>103.5</c:v>
                </c:pt>
                <c:pt idx="7">
                  <c:v>118.5</c:v>
                </c:pt>
                <c:pt idx="8">
                  <c:v>133.5</c:v>
                </c:pt>
                <c:pt idx="9">
                  <c:v>148.5</c:v>
                </c:pt>
                <c:pt idx="10">
                  <c:v>163.5</c:v>
                </c:pt>
                <c:pt idx="11">
                  <c:v>178.5</c:v>
                </c:pt>
                <c:pt idx="12">
                  <c:v>193.5</c:v>
                </c:pt>
                <c:pt idx="13">
                  <c:v>208.5</c:v>
                </c:pt>
                <c:pt idx="14">
                  <c:v>223.5</c:v>
                </c:pt>
                <c:pt idx="15">
                  <c:v>238.5</c:v>
                </c:pt>
                <c:pt idx="16">
                  <c:v>253.5</c:v>
                </c:pt>
                <c:pt idx="17">
                  <c:v>268.5</c:v>
                </c:pt>
                <c:pt idx="18">
                  <c:v>283.5</c:v>
                </c:pt>
                <c:pt idx="19">
                  <c:v>298.5</c:v>
                </c:pt>
                <c:pt idx="20">
                  <c:v>313.5</c:v>
                </c:pt>
                <c:pt idx="21">
                  <c:v>328.5</c:v>
                </c:pt>
                <c:pt idx="22">
                  <c:v>343.5</c:v>
                </c:pt>
                <c:pt idx="23">
                  <c:v>358.5</c:v>
                </c:pt>
                <c:pt idx="24">
                  <c:v>373.5</c:v>
                </c:pt>
                <c:pt idx="25">
                  <c:v>388.5</c:v>
                </c:pt>
                <c:pt idx="26">
                  <c:v>403.5</c:v>
                </c:pt>
                <c:pt idx="27">
                  <c:v>418.5</c:v>
                </c:pt>
                <c:pt idx="28">
                  <c:v>433.5</c:v>
                </c:pt>
                <c:pt idx="29">
                  <c:v>448.5</c:v>
                </c:pt>
                <c:pt idx="30">
                  <c:v>463.5</c:v>
                </c:pt>
                <c:pt idx="31">
                  <c:v>478.5</c:v>
                </c:pt>
                <c:pt idx="32">
                  <c:v>493.5</c:v>
                </c:pt>
                <c:pt idx="33">
                  <c:v>508.5</c:v>
                </c:pt>
                <c:pt idx="34">
                  <c:v>523.5</c:v>
                </c:pt>
                <c:pt idx="35">
                  <c:v>538.5</c:v>
                </c:pt>
                <c:pt idx="36">
                  <c:v>553.5</c:v>
                </c:pt>
                <c:pt idx="37">
                  <c:v>568.5</c:v>
                </c:pt>
                <c:pt idx="38">
                  <c:v>583.5</c:v>
                </c:pt>
                <c:pt idx="39">
                  <c:v>598.5</c:v>
                </c:pt>
                <c:pt idx="40">
                  <c:v>613.5</c:v>
                </c:pt>
                <c:pt idx="41">
                  <c:v>628.5</c:v>
                </c:pt>
                <c:pt idx="42">
                  <c:v>643.5</c:v>
                </c:pt>
                <c:pt idx="43">
                  <c:v>658.5</c:v>
                </c:pt>
                <c:pt idx="44">
                  <c:v>673.5</c:v>
                </c:pt>
                <c:pt idx="45">
                  <c:v>688.5</c:v>
                </c:pt>
                <c:pt idx="46">
                  <c:v>703.5</c:v>
                </c:pt>
                <c:pt idx="47">
                  <c:v>718.5</c:v>
                </c:pt>
                <c:pt idx="48">
                  <c:v>733.5</c:v>
                </c:pt>
                <c:pt idx="49">
                  <c:v>748.5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9-4210-ACCB-46143E4F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7663"/>
        <c:axId val="720553087"/>
      </c:lineChart>
      <c:catAx>
        <c:axId val="7205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53087"/>
        <c:crosses val="autoZero"/>
        <c:auto val="1"/>
        <c:lblAlgn val="ctr"/>
        <c:lblOffset val="100"/>
        <c:noMultiLvlLbl val="0"/>
      </c:catAx>
      <c:valAx>
        <c:axId val="7205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05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(microseg)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Inserccion!$J$3:$J$52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Inserccion!$M$3:$M$52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20</c:v>
                </c:pt>
                <c:pt idx="10">
                  <c:v>24</c:v>
                </c:pt>
                <c:pt idx="11">
                  <c:v>32</c:v>
                </c:pt>
                <c:pt idx="12">
                  <c:v>22</c:v>
                </c:pt>
                <c:pt idx="13">
                  <c:v>44</c:v>
                </c:pt>
                <c:pt idx="14">
                  <c:v>31</c:v>
                </c:pt>
                <c:pt idx="15">
                  <c:v>32</c:v>
                </c:pt>
                <c:pt idx="16">
                  <c:v>36</c:v>
                </c:pt>
                <c:pt idx="17">
                  <c:v>40</c:v>
                </c:pt>
                <c:pt idx="18">
                  <c:v>45</c:v>
                </c:pt>
                <c:pt idx="19">
                  <c:v>49</c:v>
                </c:pt>
                <c:pt idx="20">
                  <c:v>64</c:v>
                </c:pt>
                <c:pt idx="21">
                  <c:v>59</c:v>
                </c:pt>
                <c:pt idx="22">
                  <c:v>65</c:v>
                </c:pt>
                <c:pt idx="23">
                  <c:v>70</c:v>
                </c:pt>
                <c:pt idx="24">
                  <c:v>76</c:v>
                </c:pt>
                <c:pt idx="25">
                  <c:v>82</c:v>
                </c:pt>
                <c:pt idx="26">
                  <c:v>104</c:v>
                </c:pt>
                <c:pt idx="27">
                  <c:v>118</c:v>
                </c:pt>
                <c:pt idx="28">
                  <c:v>124</c:v>
                </c:pt>
                <c:pt idx="29">
                  <c:v>112</c:v>
                </c:pt>
                <c:pt idx="30">
                  <c:v>116</c:v>
                </c:pt>
                <c:pt idx="31">
                  <c:v>124</c:v>
                </c:pt>
                <c:pt idx="32">
                  <c:v>131</c:v>
                </c:pt>
                <c:pt idx="33">
                  <c:v>140</c:v>
                </c:pt>
                <c:pt idx="34">
                  <c:v>177</c:v>
                </c:pt>
                <c:pt idx="35">
                  <c:v>173</c:v>
                </c:pt>
                <c:pt idx="36">
                  <c:v>164</c:v>
                </c:pt>
                <c:pt idx="37">
                  <c:v>172</c:v>
                </c:pt>
                <c:pt idx="38">
                  <c:v>210</c:v>
                </c:pt>
                <c:pt idx="39">
                  <c:v>190</c:v>
                </c:pt>
                <c:pt idx="40">
                  <c:v>238</c:v>
                </c:pt>
                <c:pt idx="41">
                  <c:v>210</c:v>
                </c:pt>
                <c:pt idx="42">
                  <c:v>219</c:v>
                </c:pt>
                <c:pt idx="43">
                  <c:v>245</c:v>
                </c:pt>
                <c:pt idx="44">
                  <c:v>280</c:v>
                </c:pt>
                <c:pt idx="45">
                  <c:v>250.99999999999997</c:v>
                </c:pt>
                <c:pt idx="46">
                  <c:v>263</c:v>
                </c:pt>
                <c:pt idx="47">
                  <c:v>273</c:v>
                </c:pt>
                <c:pt idx="48">
                  <c:v>325</c:v>
                </c:pt>
                <c:pt idx="49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F-44E9-98DE-DADD7824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01103"/>
        <c:axId val="751301519"/>
      </c:scatterChart>
      <c:valAx>
        <c:axId val="7513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301519"/>
        <c:crosses val="autoZero"/>
        <c:crossBetween val="midCat"/>
      </c:valAx>
      <c:valAx>
        <c:axId val="7513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13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Selección!$A$3:$A$52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Selección!$B$3:$B$52</c:f>
              <c:numCache>
                <c:formatCode>General</c:formatCode>
                <c:ptCount val="50"/>
                <c:pt idx="0">
                  <c:v>54</c:v>
                </c:pt>
                <c:pt idx="1">
                  <c:v>209</c:v>
                </c:pt>
                <c:pt idx="2">
                  <c:v>464</c:v>
                </c:pt>
                <c:pt idx="3">
                  <c:v>819</c:v>
                </c:pt>
                <c:pt idx="4">
                  <c:v>1274</c:v>
                </c:pt>
                <c:pt idx="5">
                  <c:v>1829</c:v>
                </c:pt>
                <c:pt idx="6">
                  <c:v>2484</c:v>
                </c:pt>
                <c:pt idx="7">
                  <c:v>3239</c:v>
                </c:pt>
                <c:pt idx="8">
                  <c:v>4094</c:v>
                </c:pt>
                <c:pt idx="9">
                  <c:v>5049</c:v>
                </c:pt>
                <c:pt idx="10">
                  <c:v>6104</c:v>
                </c:pt>
                <c:pt idx="11">
                  <c:v>7259</c:v>
                </c:pt>
                <c:pt idx="12">
                  <c:v>8514</c:v>
                </c:pt>
                <c:pt idx="13">
                  <c:v>9869</c:v>
                </c:pt>
                <c:pt idx="14">
                  <c:v>11324</c:v>
                </c:pt>
                <c:pt idx="15">
                  <c:v>12879</c:v>
                </c:pt>
                <c:pt idx="16">
                  <c:v>14534</c:v>
                </c:pt>
                <c:pt idx="17">
                  <c:v>16289</c:v>
                </c:pt>
                <c:pt idx="18">
                  <c:v>18144</c:v>
                </c:pt>
                <c:pt idx="19">
                  <c:v>20099</c:v>
                </c:pt>
                <c:pt idx="20">
                  <c:v>22154</c:v>
                </c:pt>
                <c:pt idx="21">
                  <c:v>24309</c:v>
                </c:pt>
                <c:pt idx="22">
                  <c:v>26564</c:v>
                </c:pt>
                <c:pt idx="23">
                  <c:v>28919</c:v>
                </c:pt>
                <c:pt idx="24">
                  <c:v>31374</c:v>
                </c:pt>
                <c:pt idx="25">
                  <c:v>33929</c:v>
                </c:pt>
                <c:pt idx="26">
                  <c:v>36584</c:v>
                </c:pt>
                <c:pt idx="27">
                  <c:v>39339</c:v>
                </c:pt>
                <c:pt idx="28">
                  <c:v>42194</c:v>
                </c:pt>
                <c:pt idx="29">
                  <c:v>45149</c:v>
                </c:pt>
                <c:pt idx="30">
                  <c:v>48204</c:v>
                </c:pt>
                <c:pt idx="31">
                  <c:v>51359</c:v>
                </c:pt>
                <c:pt idx="32">
                  <c:v>54614</c:v>
                </c:pt>
                <c:pt idx="33">
                  <c:v>57969</c:v>
                </c:pt>
                <c:pt idx="34">
                  <c:v>61424</c:v>
                </c:pt>
                <c:pt idx="35">
                  <c:v>64979</c:v>
                </c:pt>
                <c:pt idx="36">
                  <c:v>68634</c:v>
                </c:pt>
                <c:pt idx="37">
                  <c:v>72389</c:v>
                </c:pt>
                <c:pt idx="38">
                  <c:v>76244</c:v>
                </c:pt>
                <c:pt idx="39">
                  <c:v>80199</c:v>
                </c:pt>
                <c:pt idx="40">
                  <c:v>84254</c:v>
                </c:pt>
                <c:pt idx="41">
                  <c:v>88409</c:v>
                </c:pt>
                <c:pt idx="42">
                  <c:v>92664</c:v>
                </c:pt>
                <c:pt idx="43">
                  <c:v>97019</c:v>
                </c:pt>
                <c:pt idx="44">
                  <c:v>101474</c:v>
                </c:pt>
                <c:pt idx="45">
                  <c:v>106029</c:v>
                </c:pt>
                <c:pt idx="46">
                  <c:v>110684</c:v>
                </c:pt>
                <c:pt idx="47">
                  <c:v>115439</c:v>
                </c:pt>
                <c:pt idx="48">
                  <c:v>120294</c:v>
                </c:pt>
                <c:pt idx="49">
                  <c:v>125249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469E-B54A-36EE4626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87695"/>
        <c:axId val="714888527"/>
      </c:lineChart>
      <c:catAx>
        <c:axId val="7148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888527"/>
        <c:crosses val="autoZero"/>
        <c:auto val="1"/>
        <c:lblAlgn val="ctr"/>
        <c:lblOffset val="100"/>
        <c:noMultiLvlLbl val="0"/>
      </c:catAx>
      <c:valAx>
        <c:axId val="7148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8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(microseg)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Selección!$A$3:$A$52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Selección!$D$3:$D$52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28</c:v>
                </c:pt>
                <c:pt idx="12">
                  <c:v>25</c:v>
                </c:pt>
                <c:pt idx="13">
                  <c:v>34</c:v>
                </c:pt>
                <c:pt idx="14">
                  <c:v>44</c:v>
                </c:pt>
                <c:pt idx="15">
                  <c:v>45</c:v>
                </c:pt>
                <c:pt idx="16">
                  <c:v>52</c:v>
                </c:pt>
                <c:pt idx="17">
                  <c:v>62</c:v>
                </c:pt>
                <c:pt idx="18">
                  <c:v>68</c:v>
                </c:pt>
                <c:pt idx="19">
                  <c:v>73</c:v>
                </c:pt>
                <c:pt idx="20">
                  <c:v>85</c:v>
                </c:pt>
                <c:pt idx="21">
                  <c:v>87</c:v>
                </c:pt>
                <c:pt idx="22">
                  <c:v>94</c:v>
                </c:pt>
                <c:pt idx="23">
                  <c:v>103</c:v>
                </c:pt>
                <c:pt idx="24">
                  <c:v>113</c:v>
                </c:pt>
                <c:pt idx="25">
                  <c:v>113</c:v>
                </c:pt>
                <c:pt idx="26">
                  <c:v>125</c:v>
                </c:pt>
                <c:pt idx="27">
                  <c:v>124</c:v>
                </c:pt>
                <c:pt idx="28">
                  <c:v>129</c:v>
                </c:pt>
                <c:pt idx="29">
                  <c:v>143</c:v>
                </c:pt>
                <c:pt idx="30">
                  <c:v>166</c:v>
                </c:pt>
                <c:pt idx="31">
                  <c:v>173</c:v>
                </c:pt>
                <c:pt idx="32">
                  <c:v>161</c:v>
                </c:pt>
                <c:pt idx="33">
                  <c:v>169</c:v>
                </c:pt>
                <c:pt idx="34">
                  <c:v>201</c:v>
                </c:pt>
                <c:pt idx="35">
                  <c:v>187</c:v>
                </c:pt>
                <c:pt idx="36">
                  <c:v>196</c:v>
                </c:pt>
                <c:pt idx="37">
                  <c:v>247</c:v>
                </c:pt>
                <c:pt idx="38">
                  <c:v>215</c:v>
                </c:pt>
                <c:pt idx="39">
                  <c:v>214</c:v>
                </c:pt>
                <c:pt idx="40">
                  <c:v>229</c:v>
                </c:pt>
                <c:pt idx="41">
                  <c:v>255.00000000000003</c:v>
                </c:pt>
                <c:pt idx="42">
                  <c:v>264</c:v>
                </c:pt>
                <c:pt idx="43">
                  <c:v>260</c:v>
                </c:pt>
                <c:pt idx="44">
                  <c:v>264</c:v>
                </c:pt>
                <c:pt idx="45">
                  <c:v>284</c:v>
                </c:pt>
                <c:pt idx="46">
                  <c:v>321</c:v>
                </c:pt>
                <c:pt idx="47">
                  <c:v>329</c:v>
                </c:pt>
                <c:pt idx="48">
                  <c:v>324</c:v>
                </c:pt>
                <c:pt idx="49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E-4350-A5BA-DBBC374A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80335"/>
        <c:axId val="758880751"/>
      </c:lineChart>
      <c:catAx>
        <c:axId val="7588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880751"/>
        <c:crosses val="autoZero"/>
        <c:auto val="1"/>
        <c:lblAlgn val="ctr"/>
        <c:lblOffset val="100"/>
        <c:noMultiLvlLbl val="0"/>
      </c:catAx>
      <c:valAx>
        <c:axId val="7588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88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2BB-BB55-85F296F1B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2BB-BB55-85F296F1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4336"/>
        <c:axId val="433823584"/>
      </c:lineChart>
      <c:catAx>
        <c:axId val="5194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23584"/>
        <c:crosses val="autoZero"/>
        <c:auto val="1"/>
        <c:lblAlgn val="ctr"/>
        <c:lblOffset val="100"/>
        <c:noMultiLvlLbl val="0"/>
      </c:catAx>
      <c:valAx>
        <c:axId val="4338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C8B-BFDC-DC6C7E43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2000"/>
        <c:axId val="427246960"/>
      </c:scatterChart>
      <c:valAx>
        <c:axId val="512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246960"/>
        <c:crosses val="autoZero"/>
        <c:crossBetween val="midCat"/>
      </c:valAx>
      <c:valAx>
        <c:axId val="427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3C3-9C06-F05A5D4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1296"/>
        <c:axId val="523413248"/>
      </c:scatterChart>
      <c:valAx>
        <c:axId val="513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413248"/>
        <c:crosses val="autoZero"/>
        <c:crossBetween val="midCat"/>
      </c:valAx>
      <c:valAx>
        <c:axId val="52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83A-9AA1-6DA452E11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483A-9AA1-6DA452E1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69535"/>
        <c:axId val="2048971615"/>
      </c:lineChart>
      <c:catAx>
        <c:axId val="20489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71615"/>
        <c:crosses val="autoZero"/>
        <c:auto val="1"/>
        <c:lblAlgn val="ctr"/>
        <c:lblOffset val="100"/>
        <c:noMultiLvlLbl val="0"/>
      </c:catAx>
      <c:valAx>
        <c:axId val="2048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ADF-BB56-4383A489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02271"/>
        <c:axId val="2128402687"/>
      </c:scatterChart>
      <c:valAx>
        <c:axId val="21284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687"/>
        <c:crosses val="autoZero"/>
        <c:crossBetween val="midCat"/>
      </c:valAx>
      <c:valAx>
        <c:axId val="2128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4E3-BF37-879326C8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1519"/>
        <c:axId val="2134810271"/>
      </c:scatterChart>
      <c:valAx>
        <c:axId val="2134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0271"/>
        <c:crosses val="autoZero"/>
        <c:crossBetween val="midCat"/>
      </c:valAx>
      <c:valAx>
        <c:axId val="2134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49B6-9032-63FAC7F592E9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0-49B6-9032-63FAC7F5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04351"/>
        <c:axId val="2006456879"/>
      </c:lineChart>
      <c:catAx>
        <c:axId val="2128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456879"/>
        <c:crosses val="autoZero"/>
        <c:auto val="1"/>
        <c:lblAlgn val="ctr"/>
        <c:lblOffset val="100"/>
        <c:noMultiLvlLbl val="0"/>
      </c:catAx>
      <c:valAx>
        <c:axId val="2006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80962</xdr:rowOff>
    </xdr:from>
    <xdr:to>
      <xdr:col>10</xdr:col>
      <xdr:colOff>523875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652462</xdr:colOff>
      <xdr:row>17</xdr:row>
      <xdr:rowOff>52387</xdr:rowOff>
    </xdr:from>
    <xdr:to>
      <xdr:col>10</xdr:col>
      <xdr:colOff>652462</xdr:colOff>
      <xdr:row>31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10</xdr:row>
      <xdr:rowOff>80962</xdr:rowOff>
    </xdr:from>
    <xdr:to>
      <xdr:col>19</xdr:col>
      <xdr:colOff>247650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128587</xdr:rowOff>
    </xdr:from>
    <xdr:to>
      <xdr:col>10</xdr:col>
      <xdr:colOff>466725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4762</xdr:rowOff>
    </xdr:from>
    <xdr:to>
      <xdr:col>10</xdr:col>
      <xdr:colOff>485775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40822</xdr:colOff>
      <xdr:row>7</xdr:row>
      <xdr:rowOff>97972</xdr:rowOff>
    </xdr:from>
    <xdr:to>
      <xdr:col>17</xdr:col>
      <xdr:colOff>40822</xdr:colOff>
      <xdr:row>21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0</xdr:row>
      <xdr:rowOff>17929</xdr:rowOff>
    </xdr:from>
    <xdr:to>
      <xdr:col>10</xdr:col>
      <xdr:colOff>268942</xdr:colOff>
      <xdr:row>14</xdr:row>
      <xdr:rowOff>94129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134470</xdr:colOff>
      <xdr:row>14</xdr:row>
      <xdr:rowOff>141194</xdr:rowOff>
    </xdr:from>
    <xdr:to>
      <xdr:col>10</xdr:col>
      <xdr:colOff>134470</xdr:colOff>
      <xdr:row>29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85164</xdr:rowOff>
    </xdr:from>
    <xdr:to>
      <xdr:col>16</xdr:col>
      <xdr:colOff>100853</xdr:colOff>
      <xdr:row>22</xdr:row>
      <xdr:rowOff>161364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173692</xdr:colOff>
      <xdr:row>40</xdr:row>
      <xdr:rowOff>23532</xdr:rowOff>
    </xdr:from>
    <xdr:to>
      <xdr:col>12</xdr:col>
      <xdr:colOff>173692</xdr:colOff>
      <xdr:row>54</xdr:row>
      <xdr:rowOff>99732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4FA202-542C-4F7A-BBB5-3BAD7A45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683559</xdr:colOff>
      <xdr:row>0</xdr:row>
      <xdr:rowOff>29135</xdr:rowOff>
    </xdr:from>
    <xdr:to>
      <xdr:col>9</xdr:col>
      <xdr:colOff>683559</xdr:colOff>
      <xdr:row>14</xdr:row>
      <xdr:rowOff>105335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683559</xdr:colOff>
      <xdr:row>15</xdr:row>
      <xdr:rowOff>17929</xdr:rowOff>
    </xdr:from>
    <xdr:to>
      <xdr:col>9</xdr:col>
      <xdr:colOff>683559</xdr:colOff>
      <xdr:row>29</xdr:row>
      <xdr:rowOff>94129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141194</xdr:rowOff>
    </xdr:from>
    <xdr:to>
      <xdr:col>16</xdr:col>
      <xdr:colOff>100853</xdr:colOff>
      <xdr:row>23</xdr:row>
      <xdr:rowOff>26894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599514</xdr:colOff>
      <xdr:row>40</xdr:row>
      <xdr:rowOff>90767</xdr:rowOff>
    </xdr:from>
    <xdr:to>
      <xdr:col>16</xdr:col>
      <xdr:colOff>599514</xdr:colOff>
      <xdr:row>54</xdr:row>
      <xdr:rowOff>166967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D85C12-11FB-488D-A298-6FB0B0EC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152401</xdr:rowOff>
    </xdr:from>
    <xdr:to>
      <xdr:col>5</xdr:col>
      <xdr:colOff>398318</xdr:colOff>
      <xdr:row>68</xdr:row>
      <xdr:rowOff>38101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68</xdr:row>
      <xdr:rowOff>117764</xdr:rowOff>
    </xdr:from>
    <xdr:to>
      <xdr:col>5</xdr:col>
      <xdr:colOff>398318</xdr:colOff>
      <xdr:row>83</xdr:row>
      <xdr:rowOff>3464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8658</xdr:colOff>
      <xdr:row>53</xdr:row>
      <xdr:rowOff>135082</xdr:rowOff>
    </xdr:from>
    <xdr:to>
      <xdr:col>15</xdr:col>
      <xdr:colOff>8658</xdr:colOff>
      <xdr:row>68</xdr:row>
      <xdr:rowOff>20782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152400</xdr:rowOff>
    </xdr:from>
    <xdr:to>
      <xdr:col>14</xdr:col>
      <xdr:colOff>311727</xdr:colOff>
      <xdr:row>83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38100</xdr:rowOff>
    </xdr:from>
    <xdr:to>
      <xdr:col>5</xdr:col>
      <xdr:colOff>304800</xdr:colOff>
      <xdr:row>67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76200</xdr:rowOff>
    </xdr:from>
    <xdr:to>
      <xdr:col>5</xdr:col>
      <xdr:colOff>304800</xdr:colOff>
      <xdr:row>83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990600</xdr:colOff>
      <xdr:row>53</xdr:row>
      <xdr:rowOff>114300</xdr:rowOff>
    </xdr:from>
    <xdr:to>
      <xdr:col>14</xdr:col>
      <xdr:colOff>609600</xdr:colOff>
      <xdr:row>68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952500</xdr:colOff>
      <xdr:row>69</xdr:row>
      <xdr:rowOff>76200</xdr:rowOff>
    </xdr:from>
    <xdr:to>
      <xdr:col>14</xdr:col>
      <xdr:colOff>571500</xdr:colOff>
      <xdr:row>83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0</xdr:rowOff>
    </xdr:from>
    <xdr:to>
      <xdr:col>10</xdr:col>
      <xdr:colOff>152400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14</xdr:row>
      <xdr:rowOff>180975</xdr:rowOff>
    </xdr:from>
    <xdr:to>
      <xdr:col>10</xdr:col>
      <xdr:colOff>152400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60</v>
      </c>
      <c r="C2" s="1">
        <f>A2+4</f>
        <v>14</v>
      </c>
    </row>
    <row r="3" spans="1:3" x14ac:dyDescent="0.25">
      <c r="A3" s="1">
        <f>10+A2</f>
        <v>20</v>
      </c>
      <c r="B3" s="1">
        <v>100</v>
      </c>
      <c r="C3" s="1">
        <f t="shared" ref="C3:C11" si="0">A3+4</f>
        <v>24</v>
      </c>
    </row>
    <row r="4" spans="1:3" x14ac:dyDescent="0.25">
      <c r="A4" s="1">
        <f t="shared" ref="A4:A11" si="1">10+A3</f>
        <v>30</v>
      </c>
      <c r="B4" s="1">
        <v>140</v>
      </c>
      <c r="C4" s="1">
        <f t="shared" si="0"/>
        <v>34</v>
      </c>
    </row>
    <row r="5" spans="1:3" x14ac:dyDescent="0.25">
      <c r="A5" s="1">
        <f t="shared" si="1"/>
        <v>40</v>
      </c>
      <c r="B5" s="1">
        <v>180</v>
      </c>
      <c r="C5" s="1">
        <f t="shared" si="0"/>
        <v>44</v>
      </c>
    </row>
    <row r="6" spans="1:3" x14ac:dyDescent="0.25">
      <c r="A6" s="1">
        <f t="shared" si="1"/>
        <v>50</v>
      </c>
      <c r="B6" s="1">
        <v>220</v>
      </c>
      <c r="C6" s="1">
        <f t="shared" si="0"/>
        <v>54</v>
      </c>
    </row>
    <row r="7" spans="1:3" x14ac:dyDescent="0.25">
      <c r="A7" s="1">
        <f t="shared" si="1"/>
        <v>60</v>
      </c>
      <c r="B7" s="1">
        <v>260</v>
      </c>
      <c r="C7" s="1">
        <f t="shared" si="0"/>
        <v>64</v>
      </c>
    </row>
    <row r="8" spans="1:3" x14ac:dyDescent="0.25">
      <c r="A8" s="1">
        <f t="shared" si="1"/>
        <v>70</v>
      </c>
      <c r="B8" s="1">
        <v>300</v>
      </c>
      <c r="C8" s="1">
        <f t="shared" si="0"/>
        <v>74</v>
      </c>
    </row>
    <row r="9" spans="1:3" x14ac:dyDescent="0.25">
      <c r="A9" s="1">
        <f t="shared" si="1"/>
        <v>80</v>
      </c>
      <c r="B9" s="1">
        <v>340</v>
      </c>
      <c r="C9" s="1">
        <f t="shared" si="0"/>
        <v>84</v>
      </c>
    </row>
    <row r="10" spans="1:3" x14ac:dyDescent="0.25">
      <c r="A10" s="1">
        <f t="shared" si="1"/>
        <v>90</v>
      </c>
      <c r="B10" s="1">
        <v>380</v>
      </c>
      <c r="C10" s="1">
        <f t="shared" si="0"/>
        <v>94</v>
      </c>
    </row>
    <row r="11" spans="1:3" x14ac:dyDescent="0.25">
      <c r="A11" s="1">
        <f t="shared" si="1"/>
        <v>100</v>
      </c>
      <c r="B11" s="1">
        <v>420</v>
      </c>
      <c r="C11" s="1">
        <f t="shared" si="0"/>
        <v>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70" zoomScaleNormal="70"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500</v>
      </c>
      <c r="C2" s="1">
        <f>A2^2+A2+4</f>
        <v>114</v>
      </c>
    </row>
    <row r="3" spans="1:3" x14ac:dyDescent="0.25">
      <c r="A3" s="1">
        <f>10+A2</f>
        <v>20</v>
      </c>
      <c r="B3" s="1">
        <v>1780</v>
      </c>
      <c r="C3" s="1">
        <f t="shared" ref="C3:C11" si="0">A3^2+A3+4</f>
        <v>424</v>
      </c>
    </row>
    <row r="4" spans="1:3" x14ac:dyDescent="0.25">
      <c r="A4" s="1">
        <f t="shared" ref="A4:A11" si="1">10+A3</f>
        <v>30</v>
      </c>
      <c r="B4" s="1">
        <v>3860</v>
      </c>
      <c r="C4" s="1">
        <f t="shared" si="0"/>
        <v>934</v>
      </c>
    </row>
    <row r="5" spans="1:3" x14ac:dyDescent="0.25">
      <c r="A5" s="1">
        <f t="shared" si="1"/>
        <v>40</v>
      </c>
      <c r="B5" s="1">
        <v>6740</v>
      </c>
      <c r="C5" s="1">
        <f t="shared" si="0"/>
        <v>1644</v>
      </c>
    </row>
    <row r="6" spans="1:3" x14ac:dyDescent="0.25">
      <c r="A6" s="1">
        <f t="shared" si="1"/>
        <v>50</v>
      </c>
      <c r="B6" s="1">
        <v>10420</v>
      </c>
      <c r="C6" s="1">
        <f t="shared" si="0"/>
        <v>2554</v>
      </c>
    </row>
    <row r="7" spans="1:3" x14ac:dyDescent="0.25">
      <c r="A7" s="1">
        <f t="shared" si="1"/>
        <v>60</v>
      </c>
      <c r="B7" s="1">
        <v>14900</v>
      </c>
      <c r="C7" s="1">
        <f t="shared" si="0"/>
        <v>3664</v>
      </c>
    </row>
    <row r="8" spans="1:3" x14ac:dyDescent="0.25">
      <c r="A8" s="1">
        <f t="shared" si="1"/>
        <v>70</v>
      </c>
      <c r="B8" s="1">
        <v>20180</v>
      </c>
      <c r="C8" s="1">
        <f t="shared" si="0"/>
        <v>4974</v>
      </c>
    </row>
    <row r="9" spans="1:3" x14ac:dyDescent="0.25">
      <c r="A9" s="1">
        <f t="shared" si="1"/>
        <v>80</v>
      </c>
      <c r="B9" s="1">
        <v>26260</v>
      </c>
      <c r="C9" s="1">
        <f t="shared" si="0"/>
        <v>6484</v>
      </c>
    </row>
    <row r="10" spans="1:3" x14ac:dyDescent="0.25">
      <c r="A10" s="1">
        <f t="shared" si="1"/>
        <v>90</v>
      </c>
      <c r="B10" s="1">
        <v>33140</v>
      </c>
      <c r="C10" s="1">
        <f t="shared" si="0"/>
        <v>8194</v>
      </c>
    </row>
    <row r="11" spans="1:3" x14ac:dyDescent="0.25">
      <c r="A11" s="1">
        <f t="shared" si="1"/>
        <v>100</v>
      </c>
      <c r="B11" s="1">
        <v>40820</v>
      </c>
      <c r="C11" s="1">
        <f t="shared" si="0"/>
        <v>10104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22" zoomScale="85" zoomScaleNormal="85" workbookViewId="0">
      <selection activeCell="E41" sqref="E41"/>
    </sheetView>
  </sheetViews>
  <sheetFormatPr baseColWidth="10" defaultRowHeight="15" x14ac:dyDescent="0.25"/>
  <cols>
    <col min="3" max="3" width="12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348</v>
      </c>
      <c r="C2" s="1">
        <f>3*A2+5</f>
        <v>65</v>
      </c>
    </row>
    <row r="3" spans="1:3" x14ac:dyDescent="0.25">
      <c r="A3" s="1">
        <v>40</v>
      </c>
      <c r="B3" s="1">
        <v>668</v>
      </c>
      <c r="C3" s="1">
        <f t="shared" ref="C3:C26" si="0">3*A3+5</f>
        <v>125</v>
      </c>
    </row>
    <row r="4" spans="1:3" x14ac:dyDescent="0.25">
      <c r="A4" s="1">
        <v>60</v>
      </c>
      <c r="B4" s="1">
        <v>988</v>
      </c>
      <c r="C4" s="1">
        <f t="shared" si="0"/>
        <v>185</v>
      </c>
    </row>
    <row r="5" spans="1:3" x14ac:dyDescent="0.25">
      <c r="A5" s="1">
        <v>80</v>
      </c>
      <c r="B5" s="1">
        <v>1308</v>
      </c>
      <c r="C5" s="1">
        <f t="shared" si="0"/>
        <v>245</v>
      </c>
    </row>
    <row r="6" spans="1:3" x14ac:dyDescent="0.25">
      <c r="A6" s="1">
        <v>100</v>
      </c>
      <c r="B6" s="1">
        <v>1628</v>
      </c>
      <c r="C6" s="1">
        <f t="shared" si="0"/>
        <v>305</v>
      </c>
    </row>
    <row r="7" spans="1:3" x14ac:dyDescent="0.25">
      <c r="A7" s="1">
        <v>120</v>
      </c>
      <c r="B7" s="1">
        <v>1948</v>
      </c>
      <c r="C7" s="1">
        <f t="shared" si="0"/>
        <v>365</v>
      </c>
    </row>
    <row r="8" spans="1:3" x14ac:dyDescent="0.25">
      <c r="A8" s="1">
        <v>140</v>
      </c>
      <c r="B8" s="1">
        <v>2268</v>
      </c>
      <c r="C8" s="1">
        <f t="shared" si="0"/>
        <v>425</v>
      </c>
    </row>
    <row r="9" spans="1:3" x14ac:dyDescent="0.25">
      <c r="A9" s="1">
        <v>160</v>
      </c>
      <c r="B9" s="1">
        <v>2588</v>
      </c>
      <c r="C9" s="1">
        <f t="shared" si="0"/>
        <v>485</v>
      </c>
    </row>
    <row r="10" spans="1:3" x14ac:dyDescent="0.25">
      <c r="A10" s="1">
        <v>180</v>
      </c>
      <c r="B10" s="1">
        <v>2908</v>
      </c>
      <c r="C10" s="1">
        <f t="shared" si="0"/>
        <v>545</v>
      </c>
    </row>
    <row r="11" spans="1:3" x14ac:dyDescent="0.25">
      <c r="A11" s="1">
        <v>200</v>
      </c>
      <c r="B11" s="1">
        <v>3228</v>
      </c>
      <c r="C11" s="1">
        <f t="shared" si="0"/>
        <v>605</v>
      </c>
    </row>
    <row r="12" spans="1:3" x14ac:dyDescent="0.25">
      <c r="A12" s="1">
        <v>220</v>
      </c>
      <c r="B12" s="1">
        <v>3548</v>
      </c>
      <c r="C12" s="1">
        <f t="shared" si="0"/>
        <v>665</v>
      </c>
    </row>
    <row r="13" spans="1:3" x14ac:dyDescent="0.25">
      <c r="A13" s="1">
        <v>240</v>
      </c>
      <c r="B13" s="1">
        <v>3868</v>
      </c>
      <c r="C13" s="1">
        <f t="shared" si="0"/>
        <v>725</v>
      </c>
    </row>
    <row r="14" spans="1:3" x14ac:dyDescent="0.25">
      <c r="A14" s="1">
        <v>260</v>
      </c>
      <c r="B14" s="1">
        <v>4188</v>
      </c>
      <c r="C14" s="1">
        <f t="shared" si="0"/>
        <v>785</v>
      </c>
    </row>
    <row r="15" spans="1:3" x14ac:dyDescent="0.25">
      <c r="A15" s="1">
        <v>280</v>
      </c>
      <c r="B15" s="1">
        <v>4508</v>
      </c>
      <c r="C15" s="1">
        <f t="shared" si="0"/>
        <v>845</v>
      </c>
    </row>
    <row r="16" spans="1:3" x14ac:dyDescent="0.25">
      <c r="A16" s="1">
        <v>300</v>
      </c>
      <c r="B16" s="1">
        <v>4828</v>
      </c>
      <c r="C16" s="1">
        <f t="shared" si="0"/>
        <v>905</v>
      </c>
    </row>
    <row r="17" spans="1:3" x14ac:dyDescent="0.25">
      <c r="A17" s="1">
        <v>320</v>
      </c>
      <c r="B17" s="1">
        <v>5148</v>
      </c>
      <c r="C17" s="1">
        <f t="shared" si="0"/>
        <v>965</v>
      </c>
    </row>
    <row r="18" spans="1:3" x14ac:dyDescent="0.25">
      <c r="A18" s="1">
        <v>340</v>
      </c>
      <c r="B18" s="1">
        <v>5468</v>
      </c>
      <c r="C18" s="1">
        <f t="shared" si="0"/>
        <v>1025</v>
      </c>
    </row>
    <row r="19" spans="1:3" x14ac:dyDescent="0.25">
      <c r="A19" s="1">
        <v>360</v>
      </c>
      <c r="B19" s="1">
        <v>5788</v>
      </c>
      <c r="C19" s="1">
        <f t="shared" si="0"/>
        <v>1085</v>
      </c>
    </row>
    <row r="20" spans="1:3" x14ac:dyDescent="0.25">
      <c r="A20" s="1">
        <v>380</v>
      </c>
      <c r="B20" s="1">
        <v>6108</v>
      </c>
      <c r="C20" s="1">
        <f t="shared" si="0"/>
        <v>1145</v>
      </c>
    </row>
    <row r="21" spans="1:3" x14ac:dyDescent="0.25">
      <c r="A21" s="1">
        <v>400</v>
      </c>
      <c r="B21" s="1">
        <v>6428</v>
      </c>
      <c r="C21" s="1">
        <f t="shared" si="0"/>
        <v>1205</v>
      </c>
    </row>
    <row r="22" spans="1:3" x14ac:dyDescent="0.25">
      <c r="A22" s="1">
        <v>420</v>
      </c>
      <c r="B22" s="1">
        <v>6748</v>
      </c>
      <c r="C22" s="1">
        <f t="shared" si="0"/>
        <v>1265</v>
      </c>
    </row>
    <row r="23" spans="1:3" x14ac:dyDescent="0.25">
      <c r="A23" s="1">
        <v>440</v>
      </c>
      <c r="B23" s="1">
        <v>7068</v>
      </c>
      <c r="C23" s="1">
        <f t="shared" si="0"/>
        <v>1325</v>
      </c>
    </row>
    <row r="24" spans="1:3" x14ac:dyDescent="0.25">
      <c r="A24" s="1">
        <v>460</v>
      </c>
      <c r="B24" s="1">
        <v>7388</v>
      </c>
      <c r="C24" s="1">
        <f t="shared" si="0"/>
        <v>1385</v>
      </c>
    </row>
    <row r="25" spans="1:3" x14ac:dyDescent="0.25">
      <c r="A25" s="1">
        <v>480</v>
      </c>
      <c r="B25" s="1">
        <v>7708</v>
      </c>
      <c r="C25" s="1">
        <f t="shared" si="0"/>
        <v>1445</v>
      </c>
    </row>
    <row r="26" spans="1:3" x14ac:dyDescent="0.25">
      <c r="A26" s="1">
        <v>500</v>
      </c>
      <c r="B26" s="1">
        <v>8028</v>
      </c>
      <c r="C26" s="1">
        <f t="shared" si="0"/>
        <v>1505</v>
      </c>
    </row>
    <row r="39" spans="1:3" x14ac:dyDescent="0.25">
      <c r="A39" s="2" t="s">
        <v>0</v>
      </c>
      <c r="B39" s="2" t="s">
        <v>3</v>
      </c>
      <c r="C39" s="2" t="s">
        <v>4</v>
      </c>
    </row>
    <row r="40" spans="1:3" x14ac:dyDescent="0.25">
      <c r="A40" s="1">
        <v>20</v>
      </c>
      <c r="B40" s="3">
        <v>7.3999999999999996E-5</v>
      </c>
      <c r="C40" s="1">
        <f>B40*1000000</f>
        <v>74</v>
      </c>
    </row>
    <row r="41" spans="1:3" x14ac:dyDescent="0.25">
      <c r="A41" s="1">
        <v>40</v>
      </c>
      <c r="B41" s="1">
        <v>7.1000000000000005E-5</v>
      </c>
      <c r="C41" s="1">
        <f t="shared" ref="C41:C64" si="1">B41*1000000</f>
        <v>71</v>
      </c>
    </row>
    <row r="42" spans="1:3" x14ac:dyDescent="0.25">
      <c r="A42" s="1">
        <v>60</v>
      </c>
      <c r="B42" s="3">
        <v>7.2000000000000002E-5</v>
      </c>
      <c r="C42" s="1">
        <f t="shared" si="1"/>
        <v>72</v>
      </c>
    </row>
    <row r="43" spans="1:3" x14ac:dyDescent="0.25">
      <c r="A43" s="1">
        <v>80</v>
      </c>
      <c r="B43" s="3">
        <v>6.7999999999999999E-5</v>
      </c>
      <c r="C43" s="1">
        <f t="shared" si="1"/>
        <v>68</v>
      </c>
    </row>
    <row r="44" spans="1:3" x14ac:dyDescent="0.25">
      <c r="A44" s="1">
        <v>100</v>
      </c>
      <c r="B44" s="1">
        <v>6.3E-5</v>
      </c>
      <c r="C44" s="1">
        <f t="shared" si="1"/>
        <v>63</v>
      </c>
    </row>
    <row r="45" spans="1:3" x14ac:dyDescent="0.25">
      <c r="A45" s="1">
        <v>120</v>
      </c>
      <c r="B45" s="1">
        <v>7.3999999999999996E-5</v>
      </c>
      <c r="C45" s="1">
        <f t="shared" si="1"/>
        <v>74</v>
      </c>
    </row>
    <row r="46" spans="1:3" x14ac:dyDescent="0.25">
      <c r="A46" s="1">
        <v>140</v>
      </c>
      <c r="B46" s="1">
        <v>9.5000000000000005E-5</v>
      </c>
      <c r="C46" s="1">
        <f t="shared" si="1"/>
        <v>95</v>
      </c>
    </row>
    <row r="47" spans="1:3" x14ac:dyDescent="0.25">
      <c r="A47" s="1">
        <v>160</v>
      </c>
      <c r="B47" s="1">
        <v>6.9999999999999994E-5</v>
      </c>
      <c r="C47" s="1">
        <f t="shared" si="1"/>
        <v>70</v>
      </c>
    </row>
    <row r="48" spans="1:3" x14ac:dyDescent="0.25">
      <c r="A48" s="1">
        <v>180</v>
      </c>
      <c r="B48" s="1">
        <v>6.4999999999999994E-5</v>
      </c>
      <c r="C48" s="1">
        <f t="shared" si="1"/>
        <v>65</v>
      </c>
    </row>
    <row r="49" spans="1:3" x14ac:dyDescent="0.25">
      <c r="A49" s="1">
        <v>200</v>
      </c>
      <c r="B49" s="1">
        <v>9.3999999999999994E-5</v>
      </c>
      <c r="C49" s="1">
        <f t="shared" si="1"/>
        <v>94</v>
      </c>
    </row>
    <row r="50" spans="1:3" x14ac:dyDescent="0.25">
      <c r="A50" s="1">
        <v>220</v>
      </c>
      <c r="B50" s="1">
        <v>8.8999999999999995E-5</v>
      </c>
      <c r="C50" s="1">
        <f t="shared" si="1"/>
        <v>89</v>
      </c>
    </row>
    <row r="51" spans="1:3" x14ac:dyDescent="0.25">
      <c r="A51" s="1">
        <v>240</v>
      </c>
      <c r="B51" s="1">
        <v>8.6000000000000003E-5</v>
      </c>
      <c r="C51" s="1">
        <f t="shared" si="1"/>
        <v>86</v>
      </c>
    </row>
    <row r="52" spans="1:3" x14ac:dyDescent="0.25">
      <c r="A52" s="1">
        <v>260</v>
      </c>
      <c r="B52" s="1">
        <v>9.1000000000000003E-5</v>
      </c>
      <c r="C52" s="1">
        <f t="shared" si="1"/>
        <v>91</v>
      </c>
    </row>
    <row r="53" spans="1:3" x14ac:dyDescent="0.25">
      <c r="A53" s="1">
        <v>280</v>
      </c>
      <c r="B53" s="1">
        <v>9.2E-5</v>
      </c>
      <c r="C53" s="1">
        <f t="shared" si="1"/>
        <v>92</v>
      </c>
    </row>
    <row r="54" spans="1:3" x14ac:dyDescent="0.25">
      <c r="A54" s="1">
        <v>300</v>
      </c>
      <c r="B54" s="1">
        <v>9.3999999999999994E-5</v>
      </c>
      <c r="C54" s="1">
        <f t="shared" si="1"/>
        <v>94</v>
      </c>
    </row>
    <row r="55" spans="1:3" x14ac:dyDescent="0.25">
      <c r="A55" s="1">
        <v>320</v>
      </c>
      <c r="B55" s="1">
        <v>9.1000000000000003E-5</v>
      </c>
      <c r="C55" s="1">
        <f t="shared" si="1"/>
        <v>91</v>
      </c>
    </row>
    <row r="56" spans="1:3" x14ac:dyDescent="0.25">
      <c r="A56" s="1">
        <v>340</v>
      </c>
      <c r="B56" s="1">
        <v>9.1000000000000003E-5</v>
      </c>
      <c r="C56" s="1">
        <f t="shared" si="1"/>
        <v>91</v>
      </c>
    </row>
    <row r="57" spans="1:3" x14ac:dyDescent="0.25">
      <c r="A57" s="1">
        <v>360</v>
      </c>
      <c r="B57" s="1">
        <v>8.3999999999999995E-5</v>
      </c>
      <c r="C57" s="1">
        <f t="shared" si="1"/>
        <v>84</v>
      </c>
    </row>
    <row r="58" spans="1:3" x14ac:dyDescent="0.25">
      <c r="A58" s="1">
        <v>380</v>
      </c>
      <c r="B58" s="1">
        <v>9.2E-5</v>
      </c>
      <c r="C58" s="1">
        <f t="shared" si="1"/>
        <v>92</v>
      </c>
    </row>
    <row r="59" spans="1:3" x14ac:dyDescent="0.25">
      <c r="A59" s="1">
        <v>400</v>
      </c>
      <c r="B59" s="1">
        <v>1.03E-4</v>
      </c>
      <c r="C59" s="1">
        <f t="shared" si="1"/>
        <v>103</v>
      </c>
    </row>
    <row r="60" spans="1:3" x14ac:dyDescent="0.25">
      <c r="A60" s="1">
        <v>420</v>
      </c>
      <c r="B60" s="1">
        <v>9.5000000000000005E-5</v>
      </c>
      <c r="C60" s="1">
        <f t="shared" si="1"/>
        <v>95</v>
      </c>
    </row>
    <row r="61" spans="1:3" x14ac:dyDescent="0.25">
      <c r="A61" s="1">
        <v>440</v>
      </c>
      <c r="B61" s="1">
        <v>1.13E-4</v>
      </c>
      <c r="C61" s="1">
        <f t="shared" si="1"/>
        <v>113</v>
      </c>
    </row>
    <row r="62" spans="1:3" x14ac:dyDescent="0.25">
      <c r="A62" s="1">
        <v>460</v>
      </c>
      <c r="B62" s="1">
        <v>1.07E-4</v>
      </c>
      <c r="C62" s="1">
        <f t="shared" si="1"/>
        <v>107</v>
      </c>
    </row>
    <row r="63" spans="1:3" x14ac:dyDescent="0.25">
      <c r="A63" s="1">
        <v>480</v>
      </c>
      <c r="B63" s="1">
        <v>1.1400000000000001E-4</v>
      </c>
      <c r="C63" s="1">
        <f t="shared" si="1"/>
        <v>114</v>
      </c>
    </row>
    <row r="64" spans="1:3" x14ac:dyDescent="0.25">
      <c r="A64" s="1">
        <v>500</v>
      </c>
      <c r="B64" s="1">
        <v>1.15E-4</v>
      </c>
      <c r="C64" s="1">
        <f t="shared" si="1"/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18" zoomScale="55" zoomScaleNormal="55" workbookViewId="0">
      <selection activeCell="O34" sqref="O34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6592</v>
      </c>
      <c r="C2" s="1">
        <f>3*(A2*A2)+A2+6</f>
        <v>1226</v>
      </c>
    </row>
    <row r="3" spans="1:3" x14ac:dyDescent="0.25">
      <c r="A3" s="1">
        <v>40</v>
      </c>
      <c r="B3" s="1">
        <v>25952</v>
      </c>
      <c r="C3" s="1">
        <f t="shared" ref="C3:C26" si="0">3*(A3*A3)+A3+6</f>
        <v>4846</v>
      </c>
    </row>
    <row r="4" spans="1:3" x14ac:dyDescent="0.25">
      <c r="A4" s="1">
        <v>60</v>
      </c>
      <c r="B4" s="1">
        <v>58112</v>
      </c>
      <c r="C4" s="1">
        <f t="shared" si="0"/>
        <v>10866</v>
      </c>
    </row>
    <row r="5" spans="1:3" x14ac:dyDescent="0.25">
      <c r="A5" s="1">
        <v>80</v>
      </c>
      <c r="B5" s="1">
        <v>103072</v>
      </c>
      <c r="C5" s="1">
        <f t="shared" si="0"/>
        <v>19286</v>
      </c>
    </row>
    <row r="6" spans="1:3" x14ac:dyDescent="0.25">
      <c r="A6" s="1">
        <v>100</v>
      </c>
      <c r="B6" s="1">
        <v>160832</v>
      </c>
      <c r="C6" s="1">
        <f t="shared" si="0"/>
        <v>30106</v>
      </c>
    </row>
    <row r="7" spans="1:3" x14ac:dyDescent="0.25">
      <c r="A7" s="1">
        <v>120</v>
      </c>
      <c r="B7" s="1">
        <v>231392</v>
      </c>
      <c r="C7" s="1">
        <f t="shared" si="0"/>
        <v>43326</v>
      </c>
    </row>
    <row r="8" spans="1:3" x14ac:dyDescent="0.25">
      <c r="A8" s="1">
        <v>140</v>
      </c>
      <c r="B8" s="1">
        <v>314752</v>
      </c>
      <c r="C8" s="1">
        <f t="shared" si="0"/>
        <v>58946</v>
      </c>
    </row>
    <row r="9" spans="1:3" x14ac:dyDescent="0.25">
      <c r="A9" s="1">
        <v>160</v>
      </c>
      <c r="B9" s="1">
        <v>410912</v>
      </c>
      <c r="C9" s="1">
        <f t="shared" si="0"/>
        <v>76966</v>
      </c>
    </row>
    <row r="10" spans="1:3" x14ac:dyDescent="0.25">
      <c r="A10" s="1">
        <v>180</v>
      </c>
      <c r="B10" s="1">
        <v>519872</v>
      </c>
      <c r="C10" s="1">
        <f t="shared" si="0"/>
        <v>97386</v>
      </c>
    </row>
    <row r="11" spans="1:3" x14ac:dyDescent="0.25">
      <c r="A11" s="1">
        <v>200</v>
      </c>
      <c r="B11" s="1">
        <v>641632</v>
      </c>
      <c r="C11" s="1">
        <f t="shared" si="0"/>
        <v>120206</v>
      </c>
    </row>
    <row r="12" spans="1:3" x14ac:dyDescent="0.25">
      <c r="A12" s="1">
        <v>220</v>
      </c>
      <c r="B12" s="1">
        <v>776192</v>
      </c>
      <c r="C12" s="1">
        <f t="shared" si="0"/>
        <v>145426</v>
      </c>
    </row>
    <row r="13" spans="1:3" x14ac:dyDescent="0.25">
      <c r="A13" s="1">
        <v>240</v>
      </c>
      <c r="B13" s="1">
        <v>923552</v>
      </c>
      <c r="C13" s="1">
        <f t="shared" si="0"/>
        <v>173046</v>
      </c>
    </row>
    <row r="14" spans="1:3" x14ac:dyDescent="0.25">
      <c r="A14" s="1">
        <v>260</v>
      </c>
      <c r="B14" s="1">
        <v>1083712</v>
      </c>
      <c r="C14" s="1">
        <f t="shared" si="0"/>
        <v>203066</v>
      </c>
    </row>
    <row r="15" spans="1:3" x14ac:dyDescent="0.25">
      <c r="A15" s="1">
        <v>280</v>
      </c>
      <c r="B15" s="1">
        <v>1256672</v>
      </c>
      <c r="C15" s="1">
        <f t="shared" si="0"/>
        <v>235486</v>
      </c>
    </row>
    <row r="16" spans="1:3" x14ac:dyDescent="0.25">
      <c r="A16" s="1">
        <v>300</v>
      </c>
      <c r="B16" s="1">
        <v>1442432</v>
      </c>
      <c r="C16" s="1">
        <f t="shared" si="0"/>
        <v>270306</v>
      </c>
    </row>
    <row r="17" spans="1:3" x14ac:dyDescent="0.25">
      <c r="A17" s="1">
        <v>320</v>
      </c>
      <c r="B17" s="1">
        <v>1640992</v>
      </c>
      <c r="C17" s="1">
        <f t="shared" si="0"/>
        <v>307526</v>
      </c>
    </row>
    <row r="18" spans="1:3" x14ac:dyDescent="0.25">
      <c r="A18" s="1">
        <v>340</v>
      </c>
      <c r="B18" s="1">
        <v>1852352</v>
      </c>
      <c r="C18" s="1">
        <f t="shared" si="0"/>
        <v>347146</v>
      </c>
    </row>
    <row r="19" spans="1:3" x14ac:dyDescent="0.25">
      <c r="A19" s="1">
        <v>360</v>
      </c>
      <c r="B19" s="1">
        <v>2076512</v>
      </c>
      <c r="C19" s="1">
        <f t="shared" si="0"/>
        <v>389166</v>
      </c>
    </row>
    <row r="20" spans="1:3" x14ac:dyDescent="0.25">
      <c r="A20" s="1">
        <v>380</v>
      </c>
      <c r="B20" s="1">
        <v>2313472</v>
      </c>
      <c r="C20" s="1">
        <f t="shared" si="0"/>
        <v>433586</v>
      </c>
    </row>
    <row r="21" spans="1:3" x14ac:dyDescent="0.25">
      <c r="A21" s="1">
        <v>400</v>
      </c>
      <c r="B21" s="1">
        <v>2563232</v>
      </c>
      <c r="C21" s="1">
        <f t="shared" si="0"/>
        <v>480406</v>
      </c>
    </row>
    <row r="22" spans="1:3" x14ac:dyDescent="0.25">
      <c r="A22" s="1">
        <v>420</v>
      </c>
      <c r="B22" s="1">
        <v>2825792</v>
      </c>
      <c r="C22" s="1">
        <f t="shared" si="0"/>
        <v>529626</v>
      </c>
    </row>
    <row r="23" spans="1:3" x14ac:dyDescent="0.25">
      <c r="A23" s="1">
        <v>440</v>
      </c>
      <c r="B23" s="1">
        <v>3101152</v>
      </c>
      <c r="C23" s="1">
        <f t="shared" si="0"/>
        <v>581246</v>
      </c>
    </row>
    <row r="24" spans="1:3" x14ac:dyDescent="0.25">
      <c r="A24" s="1">
        <v>460</v>
      </c>
      <c r="B24" s="1">
        <v>3389312</v>
      </c>
      <c r="C24" s="1">
        <f t="shared" si="0"/>
        <v>635266</v>
      </c>
    </row>
    <row r="25" spans="1:3" x14ac:dyDescent="0.25">
      <c r="A25" s="1">
        <v>480</v>
      </c>
      <c r="B25" s="1">
        <v>3690272</v>
      </c>
      <c r="C25" s="1">
        <f t="shared" si="0"/>
        <v>691686</v>
      </c>
    </row>
    <row r="26" spans="1:3" x14ac:dyDescent="0.25">
      <c r="A26" s="1">
        <v>500</v>
      </c>
      <c r="B26" s="1">
        <v>4004032</v>
      </c>
      <c r="C26" s="1">
        <f t="shared" si="0"/>
        <v>750506</v>
      </c>
    </row>
    <row r="43" spans="1:3" x14ac:dyDescent="0.25">
      <c r="A43" s="4" t="s">
        <v>0</v>
      </c>
      <c r="B43" s="4" t="s">
        <v>5</v>
      </c>
      <c r="C43" s="4" t="s">
        <v>6</v>
      </c>
    </row>
    <row r="44" spans="1:3" x14ac:dyDescent="0.25">
      <c r="A44" s="5">
        <v>20</v>
      </c>
      <c r="B44" s="5">
        <v>1.93E-4</v>
      </c>
      <c r="C44" s="5">
        <f>B44*10000</f>
        <v>1.93</v>
      </c>
    </row>
    <row r="45" spans="1:3" x14ac:dyDescent="0.25">
      <c r="A45" s="5">
        <v>40</v>
      </c>
      <c r="B45" s="5">
        <v>2.0100000000000001E-4</v>
      </c>
      <c r="C45" s="5">
        <f t="shared" ref="C45:C68" si="1">B45*10000</f>
        <v>2.0100000000000002</v>
      </c>
    </row>
    <row r="46" spans="1:3" x14ac:dyDescent="0.25">
      <c r="A46" s="5">
        <v>60</v>
      </c>
      <c r="B46" s="5">
        <v>3.8699999999999997E-4</v>
      </c>
      <c r="C46" s="5">
        <f t="shared" si="1"/>
        <v>3.8699999999999997</v>
      </c>
    </row>
    <row r="47" spans="1:3" x14ac:dyDescent="0.25">
      <c r="A47" s="5">
        <v>80</v>
      </c>
      <c r="B47" s="5">
        <v>6.0899999999999995E-4</v>
      </c>
      <c r="C47" s="5">
        <f t="shared" si="1"/>
        <v>6.09</v>
      </c>
    </row>
    <row r="48" spans="1:3" x14ac:dyDescent="0.25">
      <c r="A48" s="5">
        <v>100</v>
      </c>
      <c r="B48" s="5">
        <v>8.6799999999999996E-4</v>
      </c>
      <c r="C48" s="5">
        <f t="shared" si="1"/>
        <v>8.68</v>
      </c>
    </row>
    <row r="49" spans="1:3" x14ac:dyDescent="0.25">
      <c r="A49" s="5">
        <v>120</v>
      </c>
      <c r="B49" s="5">
        <v>8.8999999999999995E-4</v>
      </c>
      <c r="C49" s="5">
        <f t="shared" si="1"/>
        <v>8.9</v>
      </c>
    </row>
    <row r="50" spans="1:3" x14ac:dyDescent="0.25">
      <c r="A50" s="5">
        <v>140</v>
      </c>
      <c r="B50" s="5">
        <v>1.7359999999999999E-3</v>
      </c>
      <c r="C50" s="5">
        <f t="shared" si="1"/>
        <v>17.36</v>
      </c>
    </row>
    <row r="51" spans="1:3" x14ac:dyDescent="0.25">
      <c r="A51" s="5">
        <v>160</v>
      </c>
      <c r="B51" s="5">
        <v>1.7949999999999999E-3</v>
      </c>
      <c r="C51" s="5">
        <f t="shared" si="1"/>
        <v>17.95</v>
      </c>
    </row>
    <row r="52" spans="1:3" x14ac:dyDescent="0.25">
      <c r="A52" s="5">
        <v>180</v>
      </c>
      <c r="B52" s="5">
        <v>1.804E-3</v>
      </c>
      <c r="C52" s="5">
        <f t="shared" si="1"/>
        <v>18.04</v>
      </c>
    </row>
    <row r="53" spans="1:3" x14ac:dyDescent="0.25">
      <c r="A53" s="5">
        <v>200</v>
      </c>
      <c r="B53" s="5">
        <v>2.1719999999999999E-3</v>
      </c>
      <c r="C53" s="5">
        <f t="shared" si="1"/>
        <v>21.72</v>
      </c>
    </row>
    <row r="54" spans="1:3" x14ac:dyDescent="0.25">
      <c r="A54" s="5">
        <v>220</v>
      </c>
      <c r="B54" s="5">
        <v>2.6319999999999998E-3</v>
      </c>
      <c r="C54" s="5">
        <f t="shared" si="1"/>
        <v>26.319999999999997</v>
      </c>
    </row>
    <row r="55" spans="1:3" x14ac:dyDescent="0.25">
      <c r="A55" s="5">
        <v>240</v>
      </c>
      <c r="B55" s="5">
        <v>6.411E-3</v>
      </c>
      <c r="C55" s="5">
        <f t="shared" si="1"/>
        <v>64.11</v>
      </c>
    </row>
    <row r="56" spans="1:3" x14ac:dyDescent="0.25">
      <c r="A56" s="5">
        <v>260</v>
      </c>
      <c r="B56" s="5">
        <v>4.568E-3</v>
      </c>
      <c r="C56" s="5">
        <f t="shared" si="1"/>
        <v>45.68</v>
      </c>
    </row>
    <row r="57" spans="1:3" x14ac:dyDescent="0.25">
      <c r="A57" s="5">
        <v>280</v>
      </c>
      <c r="B57" s="5">
        <v>5.1029999999999999E-3</v>
      </c>
      <c r="C57" s="5">
        <f t="shared" si="1"/>
        <v>51.03</v>
      </c>
    </row>
    <row r="58" spans="1:3" x14ac:dyDescent="0.25">
      <c r="A58" s="5">
        <v>300</v>
      </c>
      <c r="B58" s="5">
        <v>6.2890000000000003E-3</v>
      </c>
      <c r="C58" s="5">
        <f t="shared" si="1"/>
        <v>62.89</v>
      </c>
    </row>
    <row r="59" spans="1:3" x14ac:dyDescent="0.25">
      <c r="A59" s="5">
        <v>320</v>
      </c>
      <c r="B59" s="5">
        <v>6.953E-3</v>
      </c>
      <c r="C59" s="5">
        <f t="shared" si="1"/>
        <v>69.53</v>
      </c>
    </row>
    <row r="60" spans="1:3" x14ac:dyDescent="0.25">
      <c r="A60" s="5">
        <v>340</v>
      </c>
      <c r="B60" s="5">
        <v>6.0689999999999997E-3</v>
      </c>
      <c r="C60" s="5">
        <f t="shared" si="1"/>
        <v>60.69</v>
      </c>
    </row>
    <row r="61" spans="1:3" x14ac:dyDescent="0.25">
      <c r="A61" s="5">
        <v>360</v>
      </c>
      <c r="B61" s="5">
        <v>1.4538000000000001E-2</v>
      </c>
      <c r="C61" s="5">
        <f t="shared" si="1"/>
        <v>145.38</v>
      </c>
    </row>
    <row r="62" spans="1:3" x14ac:dyDescent="0.25">
      <c r="A62" s="5">
        <v>380</v>
      </c>
      <c r="B62" s="5">
        <v>9.4769999999999993E-3</v>
      </c>
      <c r="C62" s="5">
        <f t="shared" si="1"/>
        <v>94.77</v>
      </c>
    </row>
    <row r="63" spans="1:3" x14ac:dyDescent="0.25">
      <c r="A63" s="5">
        <v>400</v>
      </c>
      <c r="B63" s="5">
        <v>8.3330000000000001E-3</v>
      </c>
      <c r="C63" s="5">
        <f t="shared" si="1"/>
        <v>83.33</v>
      </c>
    </row>
    <row r="64" spans="1:3" x14ac:dyDescent="0.25">
      <c r="A64" s="5">
        <v>420</v>
      </c>
      <c r="B64" s="5">
        <v>1.1237E-2</v>
      </c>
      <c r="C64" s="5">
        <f t="shared" si="1"/>
        <v>112.37</v>
      </c>
    </row>
    <row r="65" spans="1:3" x14ac:dyDescent="0.25">
      <c r="A65" s="5">
        <v>440</v>
      </c>
      <c r="B65" s="5">
        <v>1.2403000000000001E-2</v>
      </c>
      <c r="C65" s="5">
        <f t="shared" si="1"/>
        <v>124.03000000000002</v>
      </c>
    </row>
    <row r="66" spans="1:3" x14ac:dyDescent="0.25">
      <c r="A66" s="5">
        <v>460</v>
      </c>
      <c r="B66" s="5">
        <v>1.0959E-2</v>
      </c>
      <c r="C66" s="5">
        <f t="shared" si="1"/>
        <v>109.59</v>
      </c>
    </row>
    <row r="67" spans="1:3" x14ac:dyDescent="0.25">
      <c r="A67" s="5">
        <v>480</v>
      </c>
      <c r="B67" s="5">
        <v>1.8676999999999999E-2</v>
      </c>
      <c r="C67" s="5">
        <f t="shared" si="1"/>
        <v>186.76999999999998</v>
      </c>
    </row>
    <row r="68" spans="1:3" x14ac:dyDescent="0.25">
      <c r="A68" s="5">
        <v>500</v>
      </c>
      <c r="B68" s="5">
        <v>1.7795999999999999E-2</v>
      </c>
      <c r="C68" s="5">
        <f t="shared" si="1"/>
        <v>177.95999999999998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55" zoomScale="70" zoomScaleNormal="70" workbookViewId="0">
      <selection activeCell="H24" sqref="H24"/>
    </sheetView>
  </sheetViews>
  <sheetFormatPr baseColWidth="10" defaultRowHeight="15" x14ac:dyDescent="0.25"/>
  <cols>
    <col min="1" max="1" width="11.42578125" style="6"/>
    <col min="4" max="4" width="17" customWidth="1"/>
    <col min="9" max="9" width="17.42578125" customWidth="1"/>
    <col min="13" max="13" width="18.28515625" customWidth="1"/>
  </cols>
  <sheetData>
    <row r="1" spans="1:13" x14ac:dyDescent="0.25">
      <c r="A1" s="11" t="s">
        <v>10</v>
      </c>
      <c r="B1" s="11"/>
      <c r="C1" s="11"/>
      <c r="D1" s="11"/>
      <c r="E1" s="7"/>
      <c r="J1" s="12" t="s">
        <v>11</v>
      </c>
      <c r="K1" s="12"/>
      <c r="L1" s="12"/>
      <c r="M1" s="12"/>
    </row>
    <row r="2" spans="1:13" x14ac:dyDescent="0.25">
      <c r="A2" s="8" t="s">
        <v>0</v>
      </c>
      <c r="B2" s="9" t="s">
        <v>7</v>
      </c>
      <c r="C2" s="9" t="s">
        <v>8</v>
      </c>
      <c r="D2" s="9" t="s">
        <v>9</v>
      </c>
      <c r="E2" s="7"/>
      <c r="J2" s="8" t="s">
        <v>0</v>
      </c>
      <c r="K2" s="8" t="s">
        <v>7</v>
      </c>
      <c r="L2" s="8" t="s">
        <v>8</v>
      </c>
      <c r="M2" s="9" t="s">
        <v>9</v>
      </c>
    </row>
    <row r="3" spans="1:13" x14ac:dyDescent="0.25">
      <c r="A3" s="3">
        <v>10</v>
      </c>
      <c r="B3" s="1">
        <f>A3^2-A3</f>
        <v>90</v>
      </c>
      <c r="C3" s="3">
        <v>3.9999999999999998E-6</v>
      </c>
      <c r="D3" s="1">
        <f>C3*1000000</f>
        <v>4</v>
      </c>
      <c r="E3" s="7"/>
      <c r="J3" s="3">
        <v>10</v>
      </c>
      <c r="K3" s="1">
        <f>(J3^2-J3)/2</f>
        <v>45</v>
      </c>
      <c r="L3" s="3">
        <v>3.0000000000000001E-6</v>
      </c>
      <c r="M3" s="1">
        <f>L3*1000000</f>
        <v>3</v>
      </c>
    </row>
    <row r="4" spans="1:13" x14ac:dyDescent="0.25">
      <c r="A4" s="3">
        <v>20</v>
      </c>
      <c r="B4" s="1">
        <f t="shared" ref="B4:B52" si="0">A4^2-A4</f>
        <v>380</v>
      </c>
      <c r="C4" s="3">
        <v>3.9999999999999998E-6</v>
      </c>
      <c r="D4" s="1">
        <f t="shared" ref="D4:D52" si="1">C4*1000000</f>
        <v>4</v>
      </c>
      <c r="E4" s="7"/>
      <c r="J4" s="3">
        <v>20</v>
      </c>
      <c r="K4" s="1">
        <f t="shared" ref="K4:K52" si="2">(J4^2-J4)/2</f>
        <v>190</v>
      </c>
      <c r="L4" s="3">
        <v>3.0000000000000001E-6</v>
      </c>
      <c r="M4" s="1">
        <f t="shared" ref="M4:M52" si="3">L4*1000000</f>
        <v>3</v>
      </c>
    </row>
    <row r="5" spans="1:13" x14ac:dyDescent="0.25">
      <c r="A5" s="3">
        <v>30</v>
      </c>
      <c r="B5" s="1">
        <f t="shared" si="0"/>
        <v>870</v>
      </c>
      <c r="C5" s="3">
        <v>7.9999999999999996E-6</v>
      </c>
      <c r="D5" s="1">
        <f t="shared" si="1"/>
        <v>8</v>
      </c>
      <c r="E5" s="7"/>
      <c r="J5" s="3">
        <v>30</v>
      </c>
      <c r="K5" s="1">
        <f t="shared" si="2"/>
        <v>435</v>
      </c>
      <c r="L5" s="3">
        <v>3.9999999999999998E-6</v>
      </c>
      <c r="M5" s="1">
        <f t="shared" si="3"/>
        <v>4</v>
      </c>
    </row>
    <row r="6" spans="1:13" x14ac:dyDescent="0.25">
      <c r="A6" s="3">
        <v>40</v>
      </c>
      <c r="B6" s="1">
        <f t="shared" si="0"/>
        <v>1560</v>
      </c>
      <c r="C6" s="3">
        <v>1.0000000000000001E-5</v>
      </c>
      <c r="D6" s="1">
        <f t="shared" si="1"/>
        <v>10</v>
      </c>
      <c r="E6" s="7"/>
      <c r="J6" s="3">
        <v>40</v>
      </c>
      <c r="K6" s="1">
        <f t="shared" si="2"/>
        <v>780</v>
      </c>
      <c r="L6" s="3">
        <v>6.9999999999999999E-6</v>
      </c>
      <c r="M6" s="1">
        <f t="shared" si="3"/>
        <v>7</v>
      </c>
    </row>
    <row r="7" spans="1:13" x14ac:dyDescent="0.25">
      <c r="A7" s="3">
        <v>50</v>
      </c>
      <c r="B7" s="1">
        <f t="shared" si="0"/>
        <v>2450</v>
      </c>
      <c r="C7" s="3">
        <v>1.5999999999999999E-5</v>
      </c>
      <c r="D7" s="1">
        <f t="shared" si="1"/>
        <v>16</v>
      </c>
      <c r="E7" s="7"/>
      <c r="J7" s="3">
        <v>50</v>
      </c>
      <c r="K7" s="1">
        <f t="shared" si="2"/>
        <v>1225</v>
      </c>
      <c r="L7" s="3">
        <v>1.0000000000000001E-5</v>
      </c>
      <c r="M7" s="1">
        <f t="shared" si="3"/>
        <v>10</v>
      </c>
    </row>
    <row r="8" spans="1:13" x14ac:dyDescent="0.25">
      <c r="A8" s="3">
        <v>60</v>
      </c>
      <c r="B8" s="1">
        <f t="shared" si="0"/>
        <v>3540</v>
      </c>
      <c r="C8" s="3">
        <v>2.3E-5</v>
      </c>
      <c r="D8" s="1">
        <f t="shared" si="1"/>
        <v>23</v>
      </c>
      <c r="E8" s="7"/>
      <c r="J8" s="3">
        <v>60</v>
      </c>
      <c r="K8" s="1">
        <f t="shared" si="2"/>
        <v>1770</v>
      </c>
      <c r="L8" s="3">
        <v>1.2999999999999999E-5</v>
      </c>
      <c r="M8" s="1">
        <f t="shared" si="3"/>
        <v>13</v>
      </c>
    </row>
    <row r="9" spans="1:13" x14ac:dyDescent="0.25">
      <c r="A9" s="3">
        <v>70</v>
      </c>
      <c r="B9" s="1">
        <f t="shared" si="0"/>
        <v>4830</v>
      </c>
      <c r="C9" s="3">
        <v>3.1000000000000001E-5</v>
      </c>
      <c r="D9" s="1">
        <f t="shared" si="1"/>
        <v>31</v>
      </c>
      <c r="E9" s="7"/>
      <c r="J9" s="3">
        <v>70</v>
      </c>
      <c r="K9" s="1">
        <f t="shared" si="2"/>
        <v>2415</v>
      </c>
      <c r="L9" s="3">
        <v>1.7E-5</v>
      </c>
      <c r="M9" s="1">
        <f t="shared" si="3"/>
        <v>17</v>
      </c>
    </row>
    <row r="10" spans="1:13" x14ac:dyDescent="0.25">
      <c r="A10" s="3">
        <v>80</v>
      </c>
      <c r="B10" s="1">
        <f t="shared" si="0"/>
        <v>6320</v>
      </c>
      <c r="C10" s="3">
        <v>3.4999999999999997E-5</v>
      </c>
      <c r="D10" s="1">
        <f t="shared" si="1"/>
        <v>35</v>
      </c>
      <c r="E10" s="7"/>
      <c r="J10" s="3">
        <v>80</v>
      </c>
      <c r="K10" s="1">
        <f t="shared" si="2"/>
        <v>3160</v>
      </c>
      <c r="L10" s="3">
        <v>2.6999999999999999E-5</v>
      </c>
      <c r="M10" s="1">
        <f t="shared" si="3"/>
        <v>27</v>
      </c>
    </row>
    <row r="11" spans="1:13" x14ac:dyDescent="0.25">
      <c r="A11" s="3">
        <v>90</v>
      </c>
      <c r="B11" s="1">
        <f t="shared" si="0"/>
        <v>8010</v>
      </c>
      <c r="C11" s="3">
        <v>5.1999999999999997E-5</v>
      </c>
      <c r="D11" s="1">
        <f t="shared" si="1"/>
        <v>52</v>
      </c>
      <c r="E11" s="7"/>
      <c r="J11" s="3">
        <v>90</v>
      </c>
      <c r="K11" s="1">
        <f t="shared" si="2"/>
        <v>4005</v>
      </c>
      <c r="L11" s="3">
        <v>2.9E-5</v>
      </c>
      <c r="M11" s="1">
        <f t="shared" si="3"/>
        <v>29</v>
      </c>
    </row>
    <row r="12" spans="1:13" x14ac:dyDescent="0.25">
      <c r="A12" s="3">
        <v>100</v>
      </c>
      <c r="B12" s="1">
        <f t="shared" si="0"/>
        <v>9900</v>
      </c>
      <c r="C12" s="3">
        <v>6.0000000000000002E-5</v>
      </c>
      <c r="D12" s="1">
        <f t="shared" si="1"/>
        <v>60</v>
      </c>
      <c r="E12" s="7"/>
      <c r="J12" s="3">
        <v>100</v>
      </c>
      <c r="K12" s="1">
        <f t="shared" si="2"/>
        <v>4950</v>
      </c>
      <c r="L12" s="3">
        <v>3.4999999999999997E-5</v>
      </c>
      <c r="M12" s="1">
        <f t="shared" si="3"/>
        <v>35</v>
      </c>
    </row>
    <row r="13" spans="1:13" x14ac:dyDescent="0.25">
      <c r="A13" s="3">
        <v>110</v>
      </c>
      <c r="B13" s="1">
        <f t="shared" si="0"/>
        <v>11990</v>
      </c>
      <c r="C13" s="3">
        <v>6.9999999999999994E-5</v>
      </c>
      <c r="D13" s="1">
        <f t="shared" si="1"/>
        <v>70</v>
      </c>
      <c r="E13" s="7"/>
      <c r="J13" s="3">
        <v>110</v>
      </c>
      <c r="K13" s="1">
        <f t="shared" si="2"/>
        <v>5995</v>
      </c>
      <c r="L13" s="3">
        <v>4.3000000000000002E-5</v>
      </c>
      <c r="M13" s="1">
        <f t="shared" si="3"/>
        <v>43</v>
      </c>
    </row>
    <row r="14" spans="1:13" x14ac:dyDescent="0.25">
      <c r="A14" s="3">
        <v>120</v>
      </c>
      <c r="B14" s="1">
        <f t="shared" si="0"/>
        <v>14280</v>
      </c>
      <c r="C14" s="3">
        <v>1.01E-4</v>
      </c>
      <c r="D14" s="1">
        <f t="shared" si="1"/>
        <v>101</v>
      </c>
      <c r="E14" s="7"/>
      <c r="J14" s="3">
        <v>120</v>
      </c>
      <c r="K14" s="1">
        <f t="shared" si="2"/>
        <v>7140</v>
      </c>
      <c r="L14" s="3">
        <v>5.0000000000000002E-5</v>
      </c>
      <c r="M14" s="1">
        <f t="shared" si="3"/>
        <v>50</v>
      </c>
    </row>
    <row r="15" spans="1:13" x14ac:dyDescent="0.25">
      <c r="A15" s="3">
        <v>130</v>
      </c>
      <c r="B15" s="1">
        <f t="shared" si="0"/>
        <v>16770</v>
      </c>
      <c r="C15" s="3">
        <v>1.03E-4</v>
      </c>
      <c r="D15" s="1">
        <f t="shared" si="1"/>
        <v>103</v>
      </c>
      <c r="E15" s="7"/>
      <c r="J15" s="3">
        <v>130</v>
      </c>
      <c r="K15" s="1">
        <f t="shared" si="2"/>
        <v>8385</v>
      </c>
      <c r="L15" s="3">
        <v>5.7000000000000003E-5</v>
      </c>
      <c r="M15" s="1">
        <f t="shared" si="3"/>
        <v>57</v>
      </c>
    </row>
    <row r="16" spans="1:13" x14ac:dyDescent="0.25">
      <c r="A16" s="3">
        <v>140</v>
      </c>
      <c r="B16" s="1">
        <f t="shared" si="0"/>
        <v>19460</v>
      </c>
      <c r="C16" s="3">
        <v>1.15E-4</v>
      </c>
      <c r="D16" s="1">
        <f t="shared" si="1"/>
        <v>115</v>
      </c>
      <c r="E16" s="7"/>
      <c r="J16" s="3">
        <v>140</v>
      </c>
      <c r="K16" s="1">
        <f t="shared" si="2"/>
        <v>9730</v>
      </c>
      <c r="L16" s="3">
        <v>6.6000000000000005E-5</v>
      </c>
      <c r="M16" s="1">
        <f t="shared" si="3"/>
        <v>66</v>
      </c>
    </row>
    <row r="17" spans="1:13" x14ac:dyDescent="0.25">
      <c r="A17" s="3">
        <v>150</v>
      </c>
      <c r="B17" s="1">
        <f t="shared" si="0"/>
        <v>22350</v>
      </c>
      <c r="C17" s="3">
        <v>1.3799999999999999E-4</v>
      </c>
      <c r="D17" s="1">
        <f t="shared" si="1"/>
        <v>138</v>
      </c>
      <c r="E17" s="7"/>
      <c r="J17" s="3">
        <v>150</v>
      </c>
      <c r="K17" s="1">
        <f t="shared" si="2"/>
        <v>11175</v>
      </c>
      <c r="L17" s="3">
        <v>7.7999999999999999E-5</v>
      </c>
      <c r="M17" s="1">
        <f t="shared" si="3"/>
        <v>78</v>
      </c>
    </row>
    <row r="18" spans="1:13" x14ac:dyDescent="0.25">
      <c r="A18" s="3">
        <v>160</v>
      </c>
      <c r="B18" s="1">
        <f t="shared" si="0"/>
        <v>25440</v>
      </c>
      <c r="C18" s="3">
        <v>1.4899999999999999E-4</v>
      </c>
      <c r="D18" s="1">
        <f t="shared" si="1"/>
        <v>149</v>
      </c>
      <c r="E18" s="7"/>
      <c r="J18" s="3">
        <v>160</v>
      </c>
      <c r="K18" s="1">
        <f t="shared" si="2"/>
        <v>12720</v>
      </c>
      <c r="L18" s="3">
        <v>8.2000000000000001E-5</v>
      </c>
      <c r="M18" s="1">
        <f t="shared" si="3"/>
        <v>82</v>
      </c>
    </row>
    <row r="19" spans="1:13" x14ac:dyDescent="0.25">
      <c r="A19" s="3">
        <v>170</v>
      </c>
      <c r="B19" s="1">
        <f t="shared" si="0"/>
        <v>28730</v>
      </c>
      <c r="C19" s="3">
        <v>1.6899999999999999E-4</v>
      </c>
      <c r="D19" s="1">
        <f t="shared" si="1"/>
        <v>169</v>
      </c>
      <c r="E19" s="7"/>
      <c r="J19" s="3">
        <v>170</v>
      </c>
      <c r="K19" s="1">
        <f t="shared" si="2"/>
        <v>14365</v>
      </c>
      <c r="L19" s="3">
        <v>9.5000000000000005E-5</v>
      </c>
      <c r="M19" s="1">
        <f t="shared" si="3"/>
        <v>95</v>
      </c>
    </row>
    <row r="20" spans="1:13" x14ac:dyDescent="0.25">
      <c r="A20" s="3">
        <v>180</v>
      </c>
      <c r="B20" s="1">
        <f t="shared" si="0"/>
        <v>32220</v>
      </c>
      <c r="C20" s="3">
        <v>1.8599999999999999E-4</v>
      </c>
      <c r="D20" s="1">
        <f t="shared" si="1"/>
        <v>186</v>
      </c>
      <c r="E20" s="7"/>
      <c r="J20" s="3">
        <v>180</v>
      </c>
      <c r="K20" s="1">
        <f t="shared" si="2"/>
        <v>16110</v>
      </c>
      <c r="L20" s="3">
        <v>1.08E-4</v>
      </c>
      <c r="M20" s="1">
        <f t="shared" si="3"/>
        <v>108</v>
      </c>
    </row>
    <row r="21" spans="1:13" x14ac:dyDescent="0.25">
      <c r="A21" s="3">
        <v>190</v>
      </c>
      <c r="B21" s="1">
        <f t="shared" si="0"/>
        <v>35910</v>
      </c>
      <c r="C21" s="3">
        <v>1.9799999999999999E-4</v>
      </c>
      <c r="D21" s="1">
        <f t="shared" si="1"/>
        <v>198</v>
      </c>
      <c r="E21" s="7"/>
      <c r="J21" s="3">
        <v>190</v>
      </c>
      <c r="K21" s="1">
        <f t="shared" si="2"/>
        <v>17955</v>
      </c>
      <c r="L21" s="3">
        <v>1.1900000000000001E-4</v>
      </c>
      <c r="M21" s="1">
        <f t="shared" si="3"/>
        <v>119</v>
      </c>
    </row>
    <row r="22" spans="1:13" x14ac:dyDescent="0.25">
      <c r="A22" s="3">
        <v>200</v>
      </c>
      <c r="B22" s="1">
        <f t="shared" si="0"/>
        <v>39800</v>
      </c>
      <c r="C22" s="3">
        <v>2.31E-4</v>
      </c>
      <c r="D22" s="1">
        <f t="shared" si="1"/>
        <v>231</v>
      </c>
      <c r="E22" s="7"/>
      <c r="J22" s="3">
        <v>200</v>
      </c>
      <c r="K22" s="1">
        <f t="shared" si="2"/>
        <v>19900</v>
      </c>
      <c r="L22" s="3">
        <v>1.34E-4</v>
      </c>
      <c r="M22" s="1">
        <f t="shared" si="3"/>
        <v>134</v>
      </c>
    </row>
    <row r="23" spans="1:13" x14ac:dyDescent="0.25">
      <c r="A23" s="3">
        <v>210</v>
      </c>
      <c r="B23" s="1">
        <f t="shared" si="0"/>
        <v>43890</v>
      </c>
      <c r="C23" s="3">
        <v>2.4000000000000001E-4</v>
      </c>
      <c r="D23" s="1">
        <f t="shared" si="1"/>
        <v>240</v>
      </c>
      <c r="E23" s="7"/>
      <c r="J23" s="3">
        <v>210</v>
      </c>
      <c r="K23" s="1">
        <f t="shared" si="2"/>
        <v>21945</v>
      </c>
      <c r="L23" s="3">
        <v>1.4799999999999999E-4</v>
      </c>
      <c r="M23" s="1">
        <f t="shared" si="3"/>
        <v>148</v>
      </c>
    </row>
    <row r="24" spans="1:13" x14ac:dyDescent="0.25">
      <c r="A24" s="3">
        <v>220</v>
      </c>
      <c r="B24" s="1">
        <f t="shared" si="0"/>
        <v>48180</v>
      </c>
      <c r="C24" s="3">
        <v>2.7500000000000002E-4</v>
      </c>
      <c r="D24" s="1">
        <f t="shared" si="1"/>
        <v>275</v>
      </c>
      <c r="E24" s="7"/>
      <c r="J24" s="3">
        <v>220</v>
      </c>
      <c r="K24" s="1">
        <f t="shared" si="2"/>
        <v>24090</v>
      </c>
      <c r="L24" s="3">
        <v>1.6200000000000001E-4</v>
      </c>
      <c r="M24" s="1">
        <f t="shared" si="3"/>
        <v>162</v>
      </c>
    </row>
    <row r="25" spans="1:13" x14ac:dyDescent="0.25">
      <c r="A25" s="3">
        <v>230</v>
      </c>
      <c r="B25" s="1">
        <f t="shared" si="0"/>
        <v>52670</v>
      </c>
      <c r="C25" s="3">
        <v>3.0400000000000002E-4</v>
      </c>
      <c r="D25" s="1">
        <f t="shared" si="1"/>
        <v>304</v>
      </c>
      <c r="E25" s="7"/>
      <c r="J25" s="3">
        <v>230</v>
      </c>
      <c r="K25" s="1">
        <f t="shared" si="2"/>
        <v>26335</v>
      </c>
      <c r="L25" s="3">
        <v>1.83E-4</v>
      </c>
      <c r="M25" s="1">
        <f t="shared" si="3"/>
        <v>183</v>
      </c>
    </row>
    <row r="26" spans="1:13" x14ac:dyDescent="0.25">
      <c r="A26" s="3">
        <v>240</v>
      </c>
      <c r="B26" s="1">
        <f t="shared" si="0"/>
        <v>57360</v>
      </c>
      <c r="C26" s="3">
        <v>3.1599999999999998E-4</v>
      </c>
      <c r="D26" s="1">
        <f t="shared" si="1"/>
        <v>316</v>
      </c>
      <c r="E26" s="7"/>
      <c r="J26" s="3">
        <v>240</v>
      </c>
      <c r="K26" s="1">
        <f t="shared" si="2"/>
        <v>28680</v>
      </c>
      <c r="L26" s="3">
        <v>1.94E-4</v>
      </c>
      <c r="M26" s="1">
        <f t="shared" si="3"/>
        <v>194</v>
      </c>
    </row>
    <row r="27" spans="1:13" x14ac:dyDescent="0.25">
      <c r="A27" s="3">
        <v>250</v>
      </c>
      <c r="B27" s="1">
        <f t="shared" si="0"/>
        <v>62250</v>
      </c>
      <c r="C27" s="3">
        <v>3.48E-4</v>
      </c>
      <c r="D27" s="1">
        <f t="shared" si="1"/>
        <v>348</v>
      </c>
      <c r="E27" s="7"/>
      <c r="J27" s="3">
        <v>250</v>
      </c>
      <c r="K27" s="1">
        <f t="shared" si="2"/>
        <v>31125</v>
      </c>
      <c r="L27" s="3">
        <v>2.1100000000000001E-4</v>
      </c>
      <c r="M27" s="1">
        <f t="shared" si="3"/>
        <v>211</v>
      </c>
    </row>
    <row r="28" spans="1:13" x14ac:dyDescent="0.25">
      <c r="A28" s="3">
        <v>260</v>
      </c>
      <c r="B28" s="1">
        <f t="shared" si="0"/>
        <v>67340</v>
      </c>
      <c r="C28" s="3">
        <v>3.6999999999999999E-4</v>
      </c>
      <c r="D28" s="1">
        <f t="shared" si="1"/>
        <v>370</v>
      </c>
      <c r="E28" s="7"/>
      <c r="J28" s="3">
        <v>260</v>
      </c>
      <c r="K28" s="1">
        <f t="shared" si="2"/>
        <v>33670</v>
      </c>
      <c r="L28" s="3">
        <v>2.24E-4</v>
      </c>
      <c r="M28" s="1">
        <f t="shared" si="3"/>
        <v>224</v>
      </c>
    </row>
    <row r="29" spans="1:13" x14ac:dyDescent="0.25">
      <c r="A29" s="3">
        <v>270</v>
      </c>
      <c r="B29" s="1">
        <f t="shared" si="0"/>
        <v>72630</v>
      </c>
      <c r="C29" s="3">
        <v>4.15E-4</v>
      </c>
      <c r="D29" s="1">
        <f t="shared" si="1"/>
        <v>415</v>
      </c>
      <c r="E29" s="7"/>
      <c r="J29" s="3">
        <v>270</v>
      </c>
      <c r="K29" s="1">
        <f t="shared" si="2"/>
        <v>36315</v>
      </c>
      <c r="L29" s="3">
        <v>2.7099999999999997E-4</v>
      </c>
      <c r="M29" s="1">
        <f t="shared" si="3"/>
        <v>271</v>
      </c>
    </row>
    <row r="30" spans="1:13" x14ac:dyDescent="0.25">
      <c r="A30" s="3">
        <v>280</v>
      </c>
      <c r="B30" s="1">
        <f t="shared" si="0"/>
        <v>78120</v>
      </c>
      <c r="C30" s="3">
        <v>4.44E-4</v>
      </c>
      <c r="D30" s="1">
        <f t="shared" si="1"/>
        <v>444</v>
      </c>
      <c r="E30" s="7"/>
      <c r="J30" s="3">
        <v>280</v>
      </c>
      <c r="K30" s="1">
        <f t="shared" si="2"/>
        <v>39060</v>
      </c>
      <c r="L30" s="3">
        <v>2.5799999999999998E-4</v>
      </c>
      <c r="M30" s="1">
        <f t="shared" si="3"/>
        <v>258</v>
      </c>
    </row>
    <row r="31" spans="1:13" x14ac:dyDescent="0.25">
      <c r="A31" s="3">
        <v>290</v>
      </c>
      <c r="B31" s="1">
        <f t="shared" si="0"/>
        <v>83810</v>
      </c>
      <c r="C31" s="3">
        <v>4.7800000000000002E-4</v>
      </c>
      <c r="D31" s="1">
        <f t="shared" si="1"/>
        <v>478</v>
      </c>
      <c r="E31" s="7"/>
      <c r="J31" s="3">
        <v>290</v>
      </c>
      <c r="K31" s="1">
        <f t="shared" si="2"/>
        <v>41905</v>
      </c>
      <c r="L31" s="3">
        <v>2.7700000000000001E-4</v>
      </c>
      <c r="M31" s="1">
        <f t="shared" si="3"/>
        <v>277</v>
      </c>
    </row>
    <row r="32" spans="1:13" x14ac:dyDescent="0.25">
      <c r="A32" s="3">
        <v>300</v>
      </c>
      <c r="B32" s="1">
        <f t="shared" si="0"/>
        <v>89700</v>
      </c>
      <c r="C32" s="3">
        <v>4.9600000000000002E-4</v>
      </c>
      <c r="D32" s="1">
        <f t="shared" si="1"/>
        <v>496</v>
      </c>
      <c r="E32" s="7"/>
      <c r="J32" s="3">
        <v>300</v>
      </c>
      <c r="K32" s="1">
        <f t="shared" si="2"/>
        <v>44850</v>
      </c>
      <c r="L32" s="3">
        <v>3.1100000000000002E-4</v>
      </c>
      <c r="M32" s="1">
        <f t="shared" si="3"/>
        <v>311</v>
      </c>
    </row>
    <row r="33" spans="1:13" x14ac:dyDescent="0.25">
      <c r="A33" s="3">
        <v>310</v>
      </c>
      <c r="B33" s="1">
        <f t="shared" si="0"/>
        <v>95790</v>
      </c>
      <c r="C33" s="3">
        <v>5.2300000000000003E-4</v>
      </c>
      <c r="D33" s="1">
        <f t="shared" si="1"/>
        <v>523</v>
      </c>
      <c r="E33" s="7"/>
      <c r="J33" s="3">
        <v>310</v>
      </c>
      <c r="K33" s="1">
        <f t="shared" si="2"/>
        <v>47895</v>
      </c>
      <c r="L33" s="3">
        <v>3.1300000000000002E-4</v>
      </c>
      <c r="M33" s="1">
        <f t="shared" si="3"/>
        <v>313</v>
      </c>
    </row>
    <row r="34" spans="1:13" x14ac:dyDescent="0.25">
      <c r="A34" s="3">
        <v>320</v>
      </c>
      <c r="B34" s="1">
        <f t="shared" si="0"/>
        <v>102080</v>
      </c>
      <c r="C34" s="3">
        <v>5.7700000000000004E-4</v>
      </c>
      <c r="D34" s="1">
        <f t="shared" si="1"/>
        <v>577</v>
      </c>
      <c r="E34" s="7"/>
      <c r="J34" s="3">
        <v>320</v>
      </c>
      <c r="K34" s="1">
        <f t="shared" si="2"/>
        <v>51040</v>
      </c>
      <c r="L34" s="3">
        <v>3.4099999999999999E-4</v>
      </c>
      <c r="M34" s="1">
        <f t="shared" si="3"/>
        <v>341</v>
      </c>
    </row>
    <row r="35" spans="1:13" x14ac:dyDescent="0.25">
      <c r="A35" s="3">
        <v>330</v>
      </c>
      <c r="B35" s="1">
        <f t="shared" si="0"/>
        <v>108570</v>
      </c>
      <c r="C35" s="3">
        <v>6.11E-4</v>
      </c>
      <c r="D35" s="1">
        <f t="shared" si="1"/>
        <v>611</v>
      </c>
      <c r="E35" s="7"/>
      <c r="J35" s="3">
        <v>330</v>
      </c>
      <c r="K35" s="1">
        <f t="shared" si="2"/>
        <v>54285</v>
      </c>
      <c r="L35" s="3">
        <v>3.6999999999999999E-4</v>
      </c>
      <c r="M35" s="1">
        <f t="shared" si="3"/>
        <v>370</v>
      </c>
    </row>
    <row r="36" spans="1:13" x14ac:dyDescent="0.25">
      <c r="A36" s="3">
        <v>340</v>
      </c>
      <c r="B36" s="1">
        <f t="shared" si="0"/>
        <v>115260</v>
      </c>
      <c r="C36" s="3">
        <v>6.3000000000000003E-4</v>
      </c>
      <c r="D36" s="1">
        <f t="shared" si="1"/>
        <v>630</v>
      </c>
      <c r="E36" s="7"/>
      <c r="J36" s="3">
        <v>340</v>
      </c>
      <c r="K36" s="1">
        <f t="shared" si="2"/>
        <v>57630</v>
      </c>
      <c r="L36" s="3">
        <v>3.8000000000000002E-4</v>
      </c>
      <c r="M36" s="1">
        <f t="shared" si="3"/>
        <v>380</v>
      </c>
    </row>
    <row r="37" spans="1:13" x14ac:dyDescent="0.25">
      <c r="A37" s="3">
        <v>350</v>
      </c>
      <c r="B37" s="1">
        <f t="shared" si="0"/>
        <v>122150</v>
      </c>
      <c r="C37" s="3">
        <v>6.8300000000000001E-4</v>
      </c>
      <c r="D37" s="1">
        <f t="shared" si="1"/>
        <v>683</v>
      </c>
      <c r="E37" s="7"/>
      <c r="J37" s="3">
        <v>350</v>
      </c>
      <c r="K37" s="1">
        <f t="shared" si="2"/>
        <v>61075</v>
      </c>
      <c r="L37" s="3">
        <v>4.0900000000000002E-4</v>
      </c>
      <c r="M37" s="1">
        <f t="shared" si="3"/>
        <v>409</v>
      </c>
    </row>
    <row r="38" spans="1:13" x14ac:dyDescent="0.25">
      <c r="A38" s="3">
        <v>360</v>
      </c>
      <c r="B38" s="1">
        <f t="shared" si="0"/>
        <v>129240</v>
      </c>
      <c r="C38" s="3">
        <v>7.1199999999999996E-4</v>
      </c>
      <c r="D38" s="1">
        <f t="shared" si="1"/>
        <v>712</v>
      </c>
      <c r="E38" s="7"/>
      <c r="J38" s="3">
        <v>360</v>
      </c>
      <c r="K38" s="1">
        <f t="shared" si="2"/>
        <v>64620</v>
      </c>
      <c r="L38" s="3">
        <v>4.46E-4</v>
      </c>
      <c r="M38" s="1">
        <f t="shared" si="3"/>
        <v>446</v>
      </c>
    </row>
    <row r="39" spans="1:13" x14ac:dyDescent="0.25">
      <c r="A39" s="3">
        <v>370</v>
      </c>
      <c r="B39" s="1">
        <f t="shared" si="0"/>
        <v>136530</v>
      </c>
      <c r="C39" s="3">
        <v>7.4100000000000001E-4</v>
      </c>
      <c r="D39" s="1">
        <f t="shared" si="1"/>
        <v>741</v>
      </c>
      <c r="E39" s="7"/>
      <c r="J39" s="3">
        <v>370</v>
      </c>
      <c r="K39" s="1">
        <f t="shared" si="2"/>
        <v>68265</v>
      </c>
      <c r="L39" s="3">
        <v>4.5399999999999998E-4</v>
      </c>
      <c r="M39" s="1">
        <f t="shared" si="3"/>
        <v>454</v>
      </c>
    </row>
    <row r="40" spans="1:13" x14ac:dyDescent="0.25">
      <c r="A40" s="3">
        <v>380</v>
      </c>
      <c r="B40" s="1">
        <f t="shared" si="0"/>
        <v>144020</v>
      </c>
      <c r="C40" s="3">
        <v>8.1599999999999999E-4</v>
      </c>
      <c r="D40" s="1">
        <f t="shared" si="1"/>
        <v>816</v>
      </c>
      <c r="E40" s="7"/>
      <c r="J40" s="3">
        <v>380</v>
      </c>
      <c r="K40" s="1">
        <f t="shared" si="2"/>
        <v>72010</v>
      </c>
      <c r="L40" s="3">
        <v>4.9200000000000003E-4</v>
      </c>
      <c r="M40" s="1">
        <f t="shared" si="3"/>
        <v>492.00000000000006</v>
      </c>
    </row>
    <row r="41" spans="1:13" x14ac:dyDescent="0.25">
      <c r="A41" s="3">
        <v>390</v>
      </c>
      <c r="B41" s="1">
        <f t="shared" si="0"/>
        <v>151710</v>
      </c>
      <c r="C41" s="3">
        <v>8.6499999999999999E-4</v>
      </c>
      <c r="D41" s="1">
        <f t="shared" si="1"/>
        <v>865</v>
      </c>
      <c r="E41" s="7"/>
      <c r="J41" s="3">
        <v>390</v>
      </c>
      <c r="K41" s="1">
        <f t="shared" si="2"/>
        <v>75855</v>
      </c>
      <c r="L41" s="3">
        <v>5.22E-4</v>
      </c>
      <c r="M41" s="1">
        <f t="shared" si="3"/>
        <v>522</v>
      </c>
    </row>
    <row r="42" spans="1:13" x14ac:dyDescent="0.25">
      <c r="A42" s="3">
        <v>400</v>
      </c>
      <c r="B42" s="1">
        <f t="shared" si="0"/>
        <v>159600</v>
      </c>
      <c r="C42" s="3">
        <v>8.9300000000000002E-4</v>
      </c>
      <c r="D42" s="1">
        <f t="shared" si="1"/>
        <v>893</v>
      </c>
      <c r="E42" s="7"/>
      <c r="J42" s="3">
        <v>400</v>
      </c>
      <c r="K42" s="1">
        <f t="shared" si="2"/>
        <v>79800</v>
      </c>
      <c r="L42" s="3">
        <v>5.22E-4</v>
      </c>
      <c r="M42" s="1">
        <f t="shared" si="3"/>
        <v>522</v>
      </c>
    </row>
    <row r="43" spans="1:13" x14ac:dyDescent="0.25">
      <c r="A43" s="3">
        <v>410</v>
      </c>
      <c r="B43" s="1">
        <f t="shared" si="0"/>
        <v>167690</v>
      </c>
      <c r="C43" s="3">
        <v>9.2800000000000001E-4</v>
      </c>
      <c r="D43" s="1">
        <f t="shared" si="1"/>
        <v>928</v>
      </c>
      <c r="E43" s="7"/>
      <c r="J43" s="3">
        <v>410</v>
      </c>
      <c r="K43" s="1">
        <f t="shared" si="2"/>
        <v>83845</v>
      </c>
      <c r="L43" s="3">
        <v>5.5699999999999999E-4</v>
      </c>
      <c r="M43" s="1">
        <f t="shared" si="3"/>
        <v>557</v>
      </c>
    </row>
    <row r="44" spans="1:13" x14ac:dyDescent="0.25">
      <c r="A44" s="3">
        <v>420</v>
      </c>
      <c r="B44" s="1">
        <f t="shared" si="0"/>
        <v>175980</v>
      </c>
      <c r="C44" s="3">
        <v>9.6500000000000004E-4</v>
      </c>
      <c r="D44" s="1">
        <f t="shared" si="1"/>
        <v>965</v>
      </c>
      <c r="E44" s="7"/>
      <c r="J44" s="3">
        <v>420</v>
      </c>
      <c r="K44" s="1">
        <f t="shared" si="2"/>
        <v>87990</v>
      </c>
      <c r="L44" s="3">
        <v>5.7200000000000003E-4</v>
      </c>
      <c r="M44" s="1">
        <f t="shared" si="3"/>
        <v>572</v>
      </c>
    </row>
    <row r="45" spans="1:13" x14ac:dyDescent="0.25">
      <c r="A45" s="3">
        <v>430</v>
      </c>
      <c r="B45" s="1">
        <f t="shared" si="0"/>
        <v>184470</v>
      </c>
      <c r="C45" s="3">
        <v>1E-3</v>
      </c>
      <c r="D45" s="1">
        <f t="shared" si="1"/>
        <v>1000</v>
      </c>
      <c r="E45" s="7"/>
      <c r="J45" s="3">
        <v>430</v>
      </c>
      <c r="K45" s="1">
        <f t="shared" si="2"/>
        <v>92235</v>
      </c>
      <c r="L45" s="3">
        <v>6.2600000000000004E-4</v>
      </c>
      <c r="M45" s="1">
        <f t="shared" si="3"/>
        <v>626</v>
      </c>
    </row>
    <row r="46" spans="1:13" x14ac:dyDescent="0.25">
      <c r="A46" s="3">
        <v>440</v>
      </c>
      <c r="B46" s="1">
        <f t="shared" si="0"/>
        <v>193160</v>
      </c>
      <c r="C46" s="3">
        <v>1.0349999999999999E-3</v>
      </c>
      <c r="D46" s="1">
        <f t="shared" si="1"/>
        <v>1035</v>
      </c>
      <c r="E46" s="7"/>
      <c r="J46" s="3">
        <v>440</v>
      </c>
      <c r="K46" s="1">
        <f t="shared" si="2"/>
        <v>96580</v>
      </c>
      <c r="L46" s="3">
        <v>6.4899999999999995E-4</v>
      </c>
      <c r="M46" s="1">
        <f t="shared" si="3"/>
        <v>649</v>
      </c>
    </row>
    <row r="47" spans="1:13" x14ac:dyDescent="0.25">
      <c r="A47" s="3">
        <v>450</v>
      </c>
      <c r="B47" s="1">
        <f t="shared" si="0"/>
        <v>202050</v>
      </c>
      <c r="C47" s="3">
        <v>1.0809999999999999E-3</v>
      </c>
      <c r="D47" s="1">
        <f t="shared" si="1"/>
        <v>1081</v>
      </c>
      <c r="E47" s="7"/>
      <c r="J47" s="3">
        <v>450</v>
      </c>
      <c r="K47" s="1">
        <f t="shared" si="2"/>
        <v>101025</v>
      </c>
      <c r="L47" s="3">
        <v>6.6399999999999999E-4</v>
      </c>
      <c r="M47" s="1">
        <f t="shared" si="3"/>
        <v>664</v>
      </c>
    </row>
    <row r="48" spans="1:13" x14ac:dyDescent="0.25">
      <c r="A48" s="3">
        <v>460</v>
      </c>
      <c r="B48" s="1">
        <f t="shared" si="0"/>
        <v>211140</v>
      </c>
      <c r="C48" s="3">
        <v>1.1230000000000001E-3</v>
      </c>
      <c r="D48" s="1">
        <f t="shared" si="1"/>
        <v>1123</v>
      </c>
      <c r="E48" s="7"/>
      <c r="J48" s="3">
        <v>460</v>
      </c>
      <c r="K48" s="1">
        <f t="shared" si="2"/>
        <v>105570</v>
      </c>
      <c r="L48" s="3">
        <v>7.1500000000000003E-4</v>
      </c>
      <c r="M48" s="1">
        <f t="shared" si="3"/>
        <v>715</v>
      </c>
    </row>
    <row r="49" spans="1:13" x14ac:dyDescent="0.25">
      <c r="A49" s="3">
        <v>470</v>
      </c>
      <c r="B49" s="1">
        <f t="shared" si="0"/>
        <v>220430</v>
      </c>
      <c r="C49" s="3">
        <v>1.2390000000000001E-3</v>
      </c>
      <c r="D49" s="1">
        <f t="shared" si="1"/>
        <v>1239</v>
      </c>
      <c r="E49" s="7"/>
      <c r="J49" s="3">
        <v>470</v>
      </c>
      <c r="K49" s="1">
        <f t="shared" si="2"/>
        <v>110215</v>
      </c>
      <c r="L49" s="3">
        <v>7.3700000000000002E-4</v>
      </c>
      <c r="M49" s="1">
        <f t="shared" si="3"/>
        <v>737</v>
      </c>
    </row>
    <row r="50" spans="1:13" x14ac:dyDescent="0.25">
      <c r="A50" s="3">
        <v>480</v>
      </c>
      <c r="B50" s="1">
        <f t="shared" si="0"/>
        <v>229920</v>
      </c>
      <c r="C50" s="3">
        <v>1.263E-3</v>
      </c>
      <c r="D50" s="1">
        <f t="shared" si="1"/>
        <v>1263</v>
      </c>
      <c r="E50" s="7"/>
      <c r="J50" s="3">
        <v>480</v>
      </c>
      <c r="K50" s="1">
        <f t="shared" si="2"/>
        <v>114960</v>
      </c>
      <c r="L50" s="3">
        <v>7.7300000000000003E-4</v>
      </c>
      <c r="M50" s="1">
        <f t="shared" si="3"/>
        <v>773</v>
      </c>
    </row>
    <row r="51" spans="1:13" x14ac:dyDescent="0.25">
      <c r="A51" s="3">
        <v>490</v>
      </c>
      <c r="B51" s="1">
        <f t="shared" si="0"/>
        <v>239610</v>
      </c>
      <c r="C51" s="3">
        <v>1.284E-3</v>
      </c>
      <c r="D51" s="1">
        <f t="shared" si="1"/>
        <v>1284</v>
      </c>
      <c r="E51" s="7"/>
      <c r="J51" s="3">
        <v>490</v>
      </c>
      <c r="K51" s="1">
        <f t="shared" si="2"/>
        <v>119805</v>
      </c>
      <c r="L51" s="3">
        <v>8.4199999999999998E-4</v>
      </c>
      <c r="M51" s="1">
        <f t="shared" si="3"/>
        <v>842</v>
      </c>
    </row>
    <row r="52" spans="1:13" x14ac:dyDescent="0.25">
      <c r="A52" s="3">
        <v>500</v>
      </c>
      <c r="B52" s="1">
        <f t="shared" si="0"/>
        <v>249500</v>
      </c>
      <c r="C52" s="3">
        <v>1.4109999999999999E-3</v>
      </c>
      <c r="D52" s="1">
        <f t="shared" si="1"/>
        <v>1411</v>
      </c>
      <c r="E52" s="7"/>
      <c r="J52" s="3">
        <v>500</v>
      </c>
      <c r="K52" s="1">
        <f t="shared" si="2"/>
        <v>124750</v>
      </c>
      <c r="L52" s="3">
        <v>8.2100000000000001E-4</v>
      </c>
      <c r="M52" s="1">
        <f t="shared" si="3"/>
        <v>821</v>
      </c>
    </row>
  </sheetData>
  <mergeCells count="2">
    <mergeCell ref="A1:D1"/>
    <mergeCell ref="J1:M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64" zoomScale="70" zoomScaleNormal="70" workbookViewId="0">
      <selection activeCell="H58" sqref="H58"/>
    </sheetView>
  </sheetViews>
  <sheetFormatPr baseColWidth="10" defaultRowHeight="15" x14ac:dyDescent="0.25"/>
  <cols>
    <col min="1" max="1" width="11.42578125" style="6"/>
    <col min="4" max="4" width="18.42578125" customWidth="1"/>
    <col min="9" max="9" width="16.85546875" customWidth="1"/>
    <col min="13" max="13" width="19.5703125" customWidth="1"/>
  </cols>
  <sheetData>
    <row r="1" spans="1:13" x14ac:dyDescent="0.25">
      <c r="A1" s="11" t="s">
        <v>10</v>
      </c>
      <c r="B1" s="11"/>
      <c r="C1" s="11"/>
      <c r="D1" s="11"/>
      <c r="E1" s="7"/>
      <c r="J1" s="12" t="s">
        <v>11</v>
      </c>
      <c r="K1" s="12"/>
      <c r="L1" s="12"/>
      <c r="M1" s="12"/>
    </row>
    <row r="2" spans="1:13" x14ac:dyDescent="0.25">
      <c r="A2" s="8" t="s">
        <v>0</v>
      </c>
      <c r="B2" s="10" t="s">
        <v>7</v>
      </c>
      <c r="C2" s="10" t="s">
        <v>8</v>
      </c>
      <c r="D2" s="10" t="s">
        <v>9</v>
      </c>
      <c r="E2" s="7"/>
      <c r="J2" s="8" t="s">
        <v>0</v>
      </c>
      <c r="K2" s="10" t="s">
        <v>7</v>
      </c>
      <c r="L2" s="10" t="s">
        <v>8</v>
      </c>
      <c r="M2" s="10" t="s">
        <v>9</v>
      </c>
    </row>
    <row r="3" spans="1:13" x14ac:dyDescent="0.25">
      <c r="A3" s="3">
        <v>10</v>
      </c>
      <c r="B3" s="1">
        <f>(A3^2 -A3 -2)/4</f>
        <v>22</v>
      </c>
      <c r="C3" s="3">
        <v>3.9999999999999998E-6</v>
      </c>
      <c r="D3" s="1">
        <f>C3*1000000</f>
        <v>4</v>
      </c>
      <c r="E3" s="7"/>
      <c r="J3" s="3">
        <v>10</v>
      </c>
      <c r="K3" s="1">
        <f>(3*(J3-1))/2</f>
        <v>13.5</v>
      </c>
      <c r="L3" s="3">
        <v>1.9999999999999999E-6</v>
      </c>
      <c r="M3" s="1">
        <f>L3*1000000</f>
        <v>2</v>
      </c>
    </row>
    <row r="4" spans="1:13" x14ac:dyDescent="0.25">
      <c r="A4" s="3">
        <v>20</v>
      </c>
      <c r="B4" s="1">
        <f t="shared" ref="B4:B52" si="0">(A4^2 -A4 -2)/4</f>
        <v>94.5</v>
      </c>
      <c r="C4" s="3">
        <v>3.0000000000000001E-6</v>
      </c>
      <c r="D4" s="1">
        <f t="shared" ref="D4:D52" si="1">C4*1000000</f>
        <v>3</v>
      </c>
      <c r="E4" s="7"/>
      <c r="J4" s="3">
        <v>20</v>
      </c>
      <c r="K4" s="1">
        <f t="shared" ref="K4:K52" si="2">(3*(J4-1))/2</f>
        <v>28.5</v>
      </c>
      <c r="L4" s="3">
        <v>1.9999999999999999E-6</v>
      </c>
      <c r="M4" s="1">
        <f t="shared" ref="M4:M52" si="3">L4*1000000</f>
        <v>2</v>
      </c>
    </row>
    <row r="5" spans="1:13" x14ac:dyDescent="0.25">
      <c r="A5" s="3">
        <v>30</v>
      </c>
      <c r="B5" s="1">
        <f t="shared" si="0"/>
        <v>217</v>
      </c>
      <c r="C5" s="3">
        <v>3.0000000000000001E-6</v>
      </c>
      <c r="D5" s="1">
        <f t="shared" si="1"/>
        <v>3</v>
      </c>
      <c r="E5" s="7"/>
      <c r="J5" s="3">
        <v>30</v>
      </c>
      <c r="K5" s="1">
        <f t="shared" si="2"/>
        <v>43.5</v>
      </c>
      <c r="L5" s="3">
        <v>3.0000000000000001E-6</v>
      </c>
      <c r="M5" s="1">
        <f t="shared" si="3"/>
        <v>3</v>
      </c>
    </row>
    <row r="6" spans="1:13" x14ac:dyDescent="0.25">
      <c r="A6" s="3">
        <v>40</v>
      </c>
      <c r="B6" s="1">
        <f t="shared" si="0"/>
        <v>389.5</v>
      </c>
      <c r="C6" s="3">
        <v>5.0000000000000004E-6</v>
      </c>
      <c r="D6" s="1">
        <f t="shared" si="1"/>
        <v>5</v>
      </c>
      <c r="E6" s="7"/>
      <c r="J6" s="3">
        <v>40</v>
      </c>
      <c r="K6" s="1">
        <f t="shared" si="2"/>
        <v>58.5</v>
      </c>
      <c r="L6" s="3">
        <v>5.0000000000000004E-6</v>
      </c>
      <c r="M6" s="1">
        <f t="shared" si="3"/>
        <v>5</v>
      </c>
    </row>
    <row r="7" spans="1:13" x14ac:dyDescent="0.25">
      <c r="A7" s="3">
        <v>50</v>
      </c>
      <c r="B7" s="1">
        <f t="shared" si="0"/>
        <v>612</v>
      </c>
      <c r="C7" s="3">
        <v>6.0000000000000002E-6</v>
      </c>
      <c r="D7" s="1">
        <f t="shared" si="1"/>
        <v>6</v>
      </c>
      <c r="E7" s="7"/>
      <c r="J7" s="3">
        <v>50</v>
      </c>
      <c r="K7" s="1">
        <f t="shared" si="2"/>
        <v>73.5</v>
      </c>
      <c r="L7" s="3">
        <v>6.0000000000000002E-6</v>
      </c>
      <c r="M7" s="1">
        <f t="shared" si="3"/>
        <v>6</v>
      </c>
    </row>
    <row r="8" spans="1:13" x14ac:dyDescent="0.25">
      <c r="A8" s="3">
        <v>60</v>
      </c>
      <c r="B8" s="1">
        <f t="shared" si="0"/>
        <v>884.5</v>
      </c>
      <c r="C8" s="3">
        <v>9.0000000000000002E-6</v>
      </c>
      <c r="D8" s="1">
        <f t="shared" si="1"/>
        <v>9</v>
      </c>
      <c r="E8" s="7"/>
      <c r="J8" s="3">
        <v>60</v>
      </c>
      <c r="K8" s="1">
        <f t="shared" si="2"/>
        <v>88.5</v>
      </c>
      <c r="L8" s="3">
        <v>6.0000000000000002E-6</v>
      </c>
      <c r="M8" s="1">
        <f t="shared" si="3"/>
        <v>6</v>
      </c>
    </row>
    <row r="9" spans="1:13" x14ac:dyDescent="0.25">
      <c r="A9" s="3">
        <v>70</v>
      </c>
      <c r="B9" s="1">
        <f t="shared" si="0"/>
        <v>1207</v>
      </c>
      <c r="C9" s="3">
        <v>1.2E-5</v>
      </c>
      <c r="D9" s="1">
        <f t="shared" si="1"/>
        <v>12</v>
      </c>
      <c r="E9" s="7"/>
      <c r="J9" s="3">
        <v>70</v>
      </c>
      <c r="K9" s="1">
        <f t="shared" si="2"/>
        <v>103.5</v>
      </c>
      <c r="L9" s="3">
        <v>1.1E-5</v>
      </c>
      <c r="M9" s="1">
        <f t="shared" si="3"/>
        <v>11</v>
      </c>
    </row>
    <row r="10" spans="1:13" x14ac:dyDescent="0.25">
      <c r="A10" s="3">
        <v>80</v>
      </c>
      <c r="B10" s="1">
        <f t="shared" si="0"/>
        <v>1579.5</v>
      </c>
      <c r="C10" s="3">
        <v>1.4E-5</v>
      </c>
      <c r="D10" s="1">
        <f t="shared" si="1"/>
        <v>14</v>
      </c>
      <c r="E10" s="7"/>
      <c r="J10" s="3">
        <v>80</v>
      </c>
      <c r="K10" s="1">
        <f t="shared" si="2"/>
        <v>118.5</v>
      </c>
      <c r="L10" s="3">
        <v>1.4E-5</v>
      </c>
      <c r="M10" s="1">
        <f t="shared" si="3"/>
        <v>14</v>
      </c>
    </row>
    <row r="11" spans="1:13" x14ac:dyDescent="0.25">
      <c r="A11" s="3">
        <v>90</v>
      </c>
      <c r="B11" s="1">
        <f t="shared" si="0"/>
        <v>2002</v>
      </c>
      <c r="C11" s="3">
        <v>1.9000000000000001E-5</v>
      </c>
      <c r="D11" s="1">
        <f t="shared" si="1"/>
        <v>19</v>
      </c>
      <c r="E11" s="7"/>
      <c r="J11" s="3">
        <v>90</v>
      </c>
      <c r="K11" s="1">
        <f t="shared" si="2"/>
        <v>133.5</v>
      </c>
      <c r="L11" s="3">
        <v>1.2999999999999999E-5</v>
      </c>
      <c r="M11" s="1">
        <f t="shared" si="3"/>
        <v>13</v>
      </c>
    </row>
    <row r="12" spans="1:13" x14ac:dyDescent="0.25">
      <c r="A12" s="3">
        <v>100</v>
      </c>
      <c r="B12" s="1">
        <f t="shared" si="0"/>
        <v>2474.5</v>
      </c>
      <c r="C12" s="3">
        <v>2.4000000000000001E-5</v>
      </c>
      <c r="D12" s="1">
        <f t="shared" si="1"/>
        <v>24</v>
      </c>
      <c r="E12" s="7"/>
      <c r="J12" s="3">
        <v>100</v>
      </c>
      <c r="K12" s="1">
        <f t="shared" si="2"/>
        <v>148.5</v>
      </c>
      <c r="L12" s="3">
        <v>2.0000000000000002E-5</v>
      </c>
      <c r="M12" s="1">
        <f t="shared" si="3"/>
        <v>20</v>
      </c>
    </row>
    <row r="13" spans="1:13" x14ac:dyDescent="0.25">
      <c r="A13" s="3">
        <v>110</v>
      </c>
      <c r="B13" s="1">
        <f t="shared" si="0"/>
        <v>2997</v>
      </c>
      <c r="C13" s="3">
        <v>2.8E-5</v>
      </c>
      <c r="D13" s="1">
        <f t="shared" si="1"/>
        <v>28</v>
      </c>
      <c r="E13" s="7"/>
      <c r="J13" s="3">
        <v>110</v>
      </c>
      <c r="K13" s="1">
        <f t="shared" si="2"/>
        <v>163.5</v>
      </c>
      <c r="L13" s="3">
        <v>2.4000000000000001E-5</v>
      </c>
      <c r="M13" s="1">
        <f t="shared" si="3"/>
        <v>24</v>
      </c>
    </row>
    <row r="14" spans="1:13" x14ac:dyDescent="0.25">
      <c r="A14" s="3">
        <v>120</v>
      </c>
      <c r="B14" s="1">
        <f t="shared" si="0"/>
        <v>3569.5</v>
      </c>
      <c r="C14" s="3">
        <v>3.3000000000000003E-5</v>
      </c>
      <c r="D14" s="1">
        <f t="shared" si="1"/>
        <v>33</v>
      </c>
      <c r="E14" s="7"/>
      <c r="J14" s="3">
        <v>120</v>
      </c>
      <c r="K14" s="1">
        <f t="shared" si="2"/>
        <v>178.5</v>
      </c>
      <c r="L14" s="3">
        <v>3.1999999999999999E-5</v>
      </c>
      <c r="M14" s="1">
        <f t="shared" si="3"/>
        <v>32</v>
      </c>
    </row>
    <row r="15" spans="1:13" x14ac:dyDescent="0.25">
      <c r="A15" s="3">
        <v>130</v>
      </c>
      <c r="B15" s="1">
        <f t="shared" si="0"/>
        <v>4192</v>
      </c>
      <c r="C15" s="3">
        <v>3.8000000000000002E-5</v>
      </c>
      <c r="D15" s="1">
        <f t="shared" si="1"/>
        <v>38</v>
      </c>
      <c r="E15" s="7"/>
      <c r="J15" s="3">
        <v>130</v>
      </c>
      <c r="K15" s="1">
        <f t="shared" si="2"/>
        <v>193.5</v>
      </c>
      <c r="L15" s="3">
        <v>2.1999999999999999E-5</v>
      </c>
      <c r="M15" s="1">
        <f t="shared" si="3"/>
        <v>22</v>
      </c>
    </row>
    <row r="16" spans="1:13" x14ac:dyDescent="0.25">
      <c r="A16" s="3">
        <v>140</v>
      </c>
      <c r="B16" s="1">
        <f t="shared" si="0"/>
        <v>4864.5</v>
      </c>
      <c r="C16" s="3">
        <v>4.3999999999999999E-5</v>
      </c>
      <c r="D16" s="1">
        <f t="shared" si="1"/>
        <v>44</v>
      </c>
      <c r="E16" s="7"/>
      <c r="J16" s="3">
        <v>140</v>
      </c>
      <c r="K16" s="1">
        <f t="shared" si="2"/>
        <v>208.5</v>
      </c>
      <c r="L16" s="3">
        <v>4.3999999999999999E-5</v>
      </c>
      <c r="M16" s="1">
        <f t="shared" si="3"/>
        <v>44</v>
      </c>
    </row>
    <row r="17" spans="1:13" x14ac:dyDescent="0.25">
      <c r="A17" s="3">
        <v>150</v>
      </c>
      <c r="B17" s="1">
        <f t="shared" si="0"/>
        <v>5587</v>
      </c>
      <c r="C17" s="3">
        <v>5.1E-5</v>
      </c>
      <c r="D17" s="1">
        <f t="shared" si="1"/>
        <v>51</v>
      </c>
      <c r="E17" s="7"/>
      <c r="J17" s="3">
        <v>150</v>
      </c>
      <c r="K17" s="1">
        <f t="shared" si="2"/>
        <v>223.5</v>
      </c>
      <c r="L17" s="3">
        <v>3.1000000000000001E-5</v>
      </c>
      <c r="M17" s="1">
        <f t="shared" si="3"/>
        <v>31</v>
      </c>
    </row>
    <row r="18" spans="1:13" x14ac:dyDescent="0.25">
      <c r="A18" s="3">
        <v>160</v>
      </c>
      <c r="B18" s="1">
        <f t="shared" si="0"/>
        <v>6359.5</v>
      </c>
      <c r="C18" s="3">
        <v>5.8E-5</v>
      </c>
      <c r="D18" s="1">
        <f t="shared" si="1"/>
        <v>58</v>
      </c>
      <c r="E18" s="7"/>
      <c r="J18" s="3">
        <v>160</v>
      </c>
      <c r="K18" s="1">
        <f t="shared" si="2"/>
        <v>238.5</v>
      </c>
      <c r="L18" s="3">
        <v>3.1999999999999999E-5</v>
      </c>
      <c r="M18" s="1">
        <f t="shared" si="3"/>
        <v>32</v>
      </c>
    </row>
    <row r="19" spans="1:13" x14ac:dyDescent="0.25">
      <c r="A19" s="3">
        <v>170</v>
      </c>
      <c r="B19" s="1">
        <f t="shared" si="0"/>
        <v>7182</v>
      </c>
      <c r="C19" s="3">
        <v>6.4999999999999994E-5</v>
      </c>
      <c r="D19" s="1">
        <f t="shared" si="1"/>
        <v>65</v>
      </c>
      <c r="E19" s="7"/>
      <c r="J19" s="3">
        <v>170</v>
      </c>
      <c r="K19" s="1">
        <f t="shared" si="2"/>
        <v>253.5</v>
      </c>
      <c r="L19" s="3">
        <v>3.6000000000000001E-5</v>
      </c>
      <c r="M19" s="1">
        <f t="shared" si="3"/>
        <v>36</v>
      </c>
    </row>
    <row r="20" spans="1:13" x14ac:dyDescent="0.25">
      <c r="A20" s="3">
        <v>180</v>
      </c>
      <c r="B20" s="1">
        <f t="shared" si="0"/>
        <v>8054.5</v>
      </c>
      <c r="C20" s="3">
        <v>7.2999999999999999E-5</v>
      </c>
      <c r="D20" s="1">
        <f t="shared" si="1"/>
        <v>73</v>
      </c>
      <c r="E20" s="7"/>
      <c r="J20" s="3">
        <v>180</v>
      </c>
      <c r="K20" s="1">
        <f t="shared" si="2"/>
        <v>268.5</v>
      </c>
      <c r="L20" s="3">
        <v>4.0000000000000003E-5</v>
      </c>
      <c r="M20" s="1">
        <f t="shared" si="3"/>
        <v>40</v>
      </c>
    </row>
    <row r="21" spans="1:13" x14ac:dyDescent="0.25">
      <c r="A21" s="3">
        <v>190</v>
      </c>
      <c r="B21" s="1">
        <f t="shared" si="0"/>
        <v>8977</v>
      </c>
      <c r="C21" s="3">
        <v>8.0000000000000007E-5</v>
      </c>
      <c r="D21" s="1">
        <f t="shared" si="1"/>
        <v>80</v>
      </c>
      <c r="E21" s="7"/>
      <c r="J21" s="3">
        <v>190</v>
      </c>
      <c r="K21" s="1">
        <f t="shared" si="2"/>
        <v>283.5</v>
      </c>
      <c r="L21" s="3">
        <v>4.5000000000000003E-5</v>
      </c>
      <c r="M21" s="1">
        <f t="shared" si="3"/>
        <v>45</v>
      </c>
    </row>
    <row r="22" spans="1:13" x14ac:dyDescent="0.25">
      <c r="A22" s="3">
        <v>200</v>
      </c>
      <c r="B22" s="1">
        <f t="shared" si="0"/>
        <v>9949.5</v>
      </c>
      <c r="C22" s="3">
        <v>8.8999999999999995E-5</v>
      </c>
      <c r="D22" s="1">
        <f t="shared" si="1"/>
        <v>89</v>
      </c>
      <c r="E22" s="7"/>
      <c r="J22" s="3">
        <v>200</v>
      </c>
      <c r="K22" s="1">
        <f t="shared" si="2"/>
        <v>298.5</v>
      </c>
      <c r="L22" s="3">
        <v>4.8999999999999998E-5</v>
      </c>
      <c r="M22" s="1">
        <f t="shared" si="3"/>
        <v>49</v>
      </c>
    </row>
    <row r="23" spans="1:13" x14ac:dyDescent="0.25">
      <c r="A23" s="3">
        <v>210</v>
      </c>
      <c r="B23" s="1">
        <f t="shared" si="0"/>
        <v>10972</v>
      </c>
      <c r="C23" s="3">
        <v>9.7999999999999997E-5</v>
      </c>
      <c r="D23" s="1">
        <f t="shared" si="1"/>
        <v>98</v>
      </c>
      <c r="E23" s="7"/>
      <c r="J23" s="3">
        <v>210</v>
      </c>
      <c r="K23" s="1">
        <f t="shared" si="2"/>
        <v>313.5</v>
      </c>
      <c r="L23" s="3">
        <v>6.3999999999999997E-5</v>
      </c>
      <c r="M23" s="1">
        <f t="shared" si="3"/>
        <v>64</v>
      </c>
    </row>
    <row r="24" spans="1:13" x14ac:dyDescent="0.25">
      <c r="A24" s="3">
        <v>220</v>
      </c>
      <c r="B24" s="1">
        <f t="shared" si="0"/>
        <v>12044.5</v>
      </c>
      <c r="C24" s="3">
        <v>1.07E-4</v>
      </c>
      <c r="D24" s="1">
        <f t="shared" si="1"/>
        <v>107</v>
      </c>
      <c r="E24" s="7"/>
      <c r="J24" s="3">
        <v>220</v>
      </c>
      <c r="K24" s="1">
        <f t="shared" si="2"/>
        <v>328.5</v>
      </c>
      <c r="L24" s="3">
        <v>5.8999999999999998E-5</v>
      </c>
      <c r="M24" s="1">
        <f t="shared" si="3"/>
        <v>59</v>
      </c>
    </row>
    <row r="25" spans="1:13" x14ac:dyDescent="0.25">
      <c r="A25" s="3">
        <v>230</v>
      </c>
      <c r="B25" s="1">
        <f t="shared" si="0"/>
        <v>13167</v>
      </c>
      <c r="C25" s="3">
        <v>1.13E-4</v>
      </c>
      <c r="D25" s="1">
        <f t="shared" si="1"/>
        <v>113</v>
      </c>
      <c r="E25" s="7"/>
      <c r="J25" s="3">
        <v>230</v>
      </c>
      <c r="K25" s="1">
        <f t="shared" si="2"/>
        <v>343.5</v>
      </c>
      <c r="L25" s="3">
        <v>6.4999999999999994E-5</v>
      </c>
      <c r="M25" s="1">
        <f t="shared" si="3"/>
        <v>65</v>
      </c>
    </row>
    <row r="26" spans="1:13" x14ac:dyDescent="0.25">
      <c r="A26" s="3">
        <v>240</v>
      </c>
      <c r="B26" s="1">
        <f t="shared" si="0"/>
        <v>14339.5</v>
      </c>
      <c r="C26" s="3">
        <v>1.26E-4</v>
      </c>
      <c r="D26" s="1">
        <f t="shared" si="1"/>
        <v>126</v>
      </c>
      <c r="E26" s="7"/>
      <c r="J26" s="3">
        <v>240</v>
      </c>
      <c r="K26" s="1">
        <f t="shared" si="2"/>
        <v>358.5</v>
      </c>
      <c r="L26" s="3">
        <v>6.9999999999999994E-5</v>
      </c>
      <c r="M26" s="1">
        <f t="shared" si="3"/>
        <v>70</v>
      </c>
    </row>
    <row r="27" spans="1:13" x14ac:dyDescent="0.25">
      <c r="A27" s="3">
        <v>250</v>
      </c>
      <c r="B27" s="1">
        <f t="shared" si="0"/>
        <v>15562</v>
      </c>
      <c r="C27" s="3">
        <v>1.37E-4</v>
      </c>
      <c r="D27" s="1">
        <f t="shared" si="1"/>
        <v>137</v>
      </c>
      <c r="E27" s="7"/>
      <c r="J27" s="3">
        <v>250</v>
      </c>
      <c r="K27" s="1">
        <f t="shared" si="2"/>
        <v>373.5</v>
      </c>
      <c r="L27" s="3">
        <v>7.6000000000000004E-5</v>
      </c>
      <c r="M27" s="1">
        <f t="shared" si="3"/>
        <v>76</v>
      </c>
    </row>
    <row r="28" spans="1:13" x14ac:dyDescent="0.25">
      <c r="A28" s="3">
        <v>260</v>
      </c>
      <c r="B28" s="1">
        <f t="shared" si="0"/>
        <v>16834.5</v>
      </c>
      <c r="C28" s="3">
        <v>1.5699999999999999E-4</v>
      </c>
      <c r="D28" s="1">
        <f t="shared" si="1"/>
        <v>157</v>
      </c>
      <c r="E28" s="7"/>
      <c r="J28" s="3">
        <v>260</v>
      </c>
      <c r="K28" s="1">
        <f t="shared" si="2"/>
        <v>388.5</v>
      </c>
      <c r="L28" s="3">
        <v>8.2000000000000001E-5</v>
      </c>
      <c r="M28" s="1">
        <f t="shared" si="3"/>
        <v>82</v>
      </c>
    </row>
    <row r="29" spans="1:13" x14ac:dyDescent="0.25">
      <c r="A29" s="3">
        <v>270</v>
      </c>
      <c r="B29" s="1">
        <f t="shared" si="0"/>
        <v>18157</v>
      </c>
      <c r="C29" s="3">
        <v>1.6000000000000001E-4</v>
      </c>
      <c r="D29" s="1">
        <f t="shared" si="1"/>
        <v>160</v>
      </c>
      <c r="E29" s="7"/>
      <c r="J29" s="3">
        <v>270</v>
      </c>
      <c r="K29" s="1">
        <f t="shared" si="2"/>
        <v>403.5</v>
      </c>
      <c r="L29" s="3">
        <v>1.0399999999999999E-4</v>
      </c>
      <c r="M29" s="1">
        <f t="shared" si="3"/>
        <v>104</v>
      </c>
    </row>
    <row r="30" spans="1:13" x14ac:dyDescent="0.25">
      <c r="A30" s="3">
        <v>280</v>
      </c>
      <c r="B30" s="1">
        <f t="shared" si="0"/>
        <v>19529.5</v>
      </c>
      <c r="C30" s="3">
        <v>1.7899999999999999E-4</v>
      </c>
      <c r="D30" s="1">
        <f t="shared" si="1"/>
        <v>179</v>
      </c>
      <c r="E30" s="7"/>
      <c r="J30" s="3">
        <v>280</v>
      </c>
      <c r="K30" s="1">
        <f t="shared" si="2"/>
        <v>418.5</v>
      </c>
      <c r="L30" s="3">
        <v>1.18E-4</v>
      </c>
      <c r="M30" s="1">
        <f t="shared" si="3"/>
        <v>118</v>
      </c>
    </row>
    <row r="31" spans="1:13" x14ac:dyDescent="0.25">
      <c r="A31" s="3">
        <v>290</v>
      </c>
      <c r="B31" s="1">
        <f t="shared" si="0"/>
        <v>20952</v>
      </c>
      <c r="C31" s="3">
        <v>1.7899999999999999E-4</v>
      </c>
      <c r="D31" s="1">
        <f t="shared" si="1"/>
        <v>179</v>
      </c>
      <c r="E31" s="7"/>
      <c r="J31" s="3">
        <v>290</v>
      </c>
      <c r="K31" s="1">
        <f t="shared" si="2"/>
        <v>433.5</v>
      </c>
      <c r="L31" s="3">
        <v>1.2400000000000001E-4</v>
      </c>
      <c r="M31" s="1">
        <f t="shared" si="3"/>
        <v>124</v>
      </c>
    </row>
    <row r="32" spans="1:13" x14ac:dyDescent="0.25">
      <c r="A32" s="3">
        <v>300</v>
      </c>
      <c r="B32" s="1">
        <f t="shared" si="0"/>
        <v>22424.5</v>
      </c>
      <c r="C32" s="3">
        <v>1.9900000000000001E-4</v>
      </c>
      <c r="D32" s="1">
        <f t="shared" si="1"/>
        <v>199</v>
      </c>
      <c r="E32" s="7"/>
      <c r="J32" s="3">
        <v>300</v>
      </c>
      <c r="K32" s="1">
        <f t="shared" si="2"/>
        <v>448.5</v>
      </c>
      <c r="L32" s="3">
        <v>1.12E-4</v>
      </c>
      <c r="M32" s="1">
        <f t="shared" si="3"/>
        <v>112</v>
      </c>
    </row>
    <row r="33" spans="1:13" x14ac:dyDescent="0.25">
      <c r="A33" s="3">
        <v>310</v>
      </c>
      <c r="B33" s="1">
        <f t="shared" si="0"/>
        <v>23947</v>
      </c>
      <c r="C33" s="3">
        <v>2.1699999999999999E-4</v>
      </c>
      <c r="D33" s="1">
        <f t="shared" si="1"/>
        <v>217</v>
      </c>
      <c r="E33" s="7"/>
      <c r="J33" s="3">
        <v>310</v>
      </c>
      <c r="K33" s="1">
        <f t="shared" si="2"/>
        <v>463.5</v>
      </c>
      <c r="L33" s="3">
        <v>1.16E-4</v>
      </c>
      <c r="M33" s="1">
        <f t="shared" si="3"/>
        <v>116</v>
      </c>
    </row>
    <row r="34" spans="1:13" x14ac:dyDescent="0.25">
      <c r="A34" s="3">
        <v>320</v>
      </c>
      <c r="B34" s="1">
        <f t="shared" si="0"/>
        <v>25519.5</v>
      </c>
      <c r="C34" s="3">
        <v>2.1900000000000001E-4</v>
      </c>
      <c r="D34" s="1">
        <f t="shared" si="1"/>
        <v>219</v>
      </c>
      <c r="E34" s="7"/>
      <c r="J34" s="3">
        <v>320</v>
      </c>
      <c r="K34" s="1">
        <f t="shared" si="2"/>
        <v>478.5</v>
      </c>
      <c r="L34" s="3">
        <v>1.2400000000000001E-4</v>
      </c>
      <c r="M34" s="1">
        <f t="shared" si="3"/>
        <v>124</v>
      </c>
    </row>
    <row r="35" spans="1:13" x14ac:dyDescent="0.25">
      <c r="A35" s="3">
        <v>330</v>
      </c>
      <c r="B35" s="1">
        <f t="shared" si="0"/>
        <v>27142</v>
      </c>
      <c r="C35" s="3">
        <v>2.3599999999999999E-4</v>
      </c>
      <c r="D35" s="1">
        <f t="shared" si="1"/>
        <v>236</v>
      </c>
      <c r="E35" s="7"/>
      <c r="J35" s="3">
        <v>330</v>
      </c>
      <c r="K35" s="1">
        <f t="shared" si="2"/>
        <v>493.5</v>
      </c>
      <c r="L35" s="3">
        <v>1.3100000000000001E-4</v>
      </c>
      <c r="M35" s="1">
        <f t="shared" si="3"/>
        <v>131</v>
      </c>
    </row>
    <row r="36" spans="1:13" x14ac:dyDescent="0.25">
      <c r="A36" s="3">
        <v>340</v>
      </c>
      <c r="B36" s="1">
        <f t="shared" si="0"/>
        <v>28814.5</v>
      </c>
      <c r="C36" s="3">
        <v>2.52E-4</v>
      </c>
      <c r="D36" s="1">
        <f t="shared" si="1"/>
        <v>252</v>
      </c>
      <c r="E36" s="7"/>
      <c r="J36" s="3">
        <v>340</v>
      </c>
      <c r="K36" s="1">
        <f t="shared" si="2"/>
        <v>508.5</v>
      </c>
      <c r="L36" s="3">
        <v>1.3999999999999999E-4</v>
      </c>
      <c r="M36" s="1">
        <f t="shared" si="3"/>
        <v>140</v>
      </c>
    </row>
    <row r="37" spans="1:13" x14ac:dyDescent="0.25">
      <c r="A37" s="3">
        <v>350</v>
      </c>
      <c r="B37" s="1">
        <f t="shared" si="0"/>
        <v>30537</v>
      </c>
      <c r="C37" s="3">
        <v>2.7300000000000002E-4</v>
      </c>
      <c r="D37" s="1">
        <f t="shared" si="1"/>
        <v>273</v>
      </c>
      <c r="E37" s="7"/>
      <c r="J37" s="3">
        <v>350</v>
      </c>
      <c r="K37" s="1">
        <f t="shared" si="2"/>
        <v>523.5</v>
      </c>
      <c r="L37" s="3">
        <v>1.7699999999999999E-4</v>
      </c>
      <c r="M37" s="1">
        <f t="shared" si="3"/>
        <v>177</v>
      </c>
    </row>
    <row r="38" spans="1:13" x14ac:dyDescent="0.25">
      <c r="A38" s="3">
        <v>360</v>
      </c>
      <c r="B38" s="1">
        <f t="shared" si="0"/>
        <v>32309.5</v>
      </c>
      <c r="C38" s="3">
        <v>2.8200000000000002E-4</v>
      </c>
      <c r="D38" s="1">
        <f t="shared" si="1"/>
        <v>282</v>
      </c>
      <c r="E38" s="7"/>
      <c r="J38" s="3">
        <v>360</v>
      </c>
      <c r="K38" s="1">
        <f t="shared" si="2"/>
        <v>538.5</v>
      </c>
      <c r="L38" s="3">
        <v>1.73E-4</v>
      </c>
      <c r="M38" s="1">
        <f t="shared" si="3"/>
        <v>173</v>
      </c>
    </row>
    <row r="39" spans="1:13" x14ac:dyDescent="0.25">
      <c r="A39" s="3">
        <v>370</v>
      </c>
      <c r="B39" s="1">
        <f t="shared" si="0"/>
        <v>34132</v>
      </c>
      <c r="C39" s="3">
        <v>2.9100000000000003E-4</v>
      </c>
      <c r="D39" s="1">
        <f t="shared" si="1"/>
        <v>291</v>
      </c>
      <c r="E39" s="7"/>
      <c r="J39" s="3">
        <v>370</v>
      </c>
      <c r="K39" s="1">
        <f t="shared" si="2"/>
        <v>553.5</v>
      </c>
      <c r="L39" s="3">
        <v>1.64E-4</v>
      </c>
      <c r="M39" s="1">
        <f t="shared" si="3"/>
        <v>164</v>
      </c>
    </row>
    <row r="40" spans="1:13" x14ac:dyDescent="0.25">
      <c r="A40" s="3">
        <v>380</v>
      </c>
      <c r="B40" s="1">
        <f t="shared" si="0"/>
        <v>36004.5</v>
      </c>
      <c r="C40" s="3">
        <v>3.1799999999999998E-4</v>
      </c>
      <c r="D40" s="1">
        <f t="shared" si="1"/>
        <v>318</v>
      </c>
      <c r="E40" s="7"/>
      <c r="J40" s="3">
        <v>380</v>
      </c>
      <c r="K40" s="1">
        <f t="shared" si="2"/>
        <v>568.5</v>
      </c>
      <c r="L40" s="3">
        <v>1.7200000000000001E-4</v>
      </c>
      <c r="M40" s="1">
        <f t="shared" si="3"/>
        <v>172</v>
      </c>
    </row>
    <row r="41" spans="1:13" x14ac:dyDescent="0.25">
      <c r="A41" s="3">
        <v>390</v>
      </c>
      <c r="B41" s="1">
        <f t="shared" si="0"/>
        <v>37927</v>
      </c>
      <c r="C41" s="3">
        <v>3.2699999999999998E-4</v>
      </c>
      <c r="D41" s="1">
        <f t="shared" si="1"/>
        <v>327</v>
      </c>
      <c r="E41" s="7"/>
      <c r="J41" s="3">
        <v>390</v>
      </c>
      <c r="K41" s="1">
        <f t="shared" si="2"/>
        <v>583.5</v>
      </c>
      <c r="L41" s="3">
        <v>2.1000000000000001E-4</v>
      </c>
      <c r="M41" s="1">
        <f t="shared" si="3"/>
        <v>210</v>
      </c>
    </row>
    <row r="42" spans="1:13" x14ac:dyDescent="0.25">
      <c r="A42" s="3">
        <v>400</v>
      </c>
      <c r="B42" s="1">
        <f t="shared" si="0"/>
        <v>39899.5</v>
      </c>
      <c r="C42" s="3">
        <v>3.6400000000000001E-4</v>
      </c>
      <c r="D42" s="1">
        <f t="shared" si="1"/>
        <v>364</v>
      </c>
      <c r="E42" s="7"/>
      <c r="J42" s="3">
        <v>400</v>
      </c>
      <c r="K42" s="1">
        <f t="shared" si="2"/>
        <v>598.5</v>
      </c>
      <c r="L42" s="3">
        <v>1.9000000000000001E-4</v>
      </c>
      <c r="M42" s="1">
        <f t="shared" si="3"/>
        <v>190</v>
      </c>
    </row>
    <row r="43" spans="1:13" x14ac:dyDescent="0.25">
      <c r="A43" s="3">
        <v>410</v>
      </c>
      <c r="B43" s="1">
        <f t="shared" si="0"/>
        <v>41922</v>
      </c>
      <c r="C43" s="3">
        <v>3.7399999999999998E-4</v>
      </c>
      <c r="D43" s="1">
        <f t="shared" si="1"/>
        <v>374</v>
      </c>
      <c r="E43" s="7"/>
      <c r="J43" s="3">
        <v>410</v>
      </c>
      <c r="K43" s="1">
        <f t="shared" si="2"/>
        <v>613.5</v>
      </c>
      <c r="L43" s="3">
        <v>2.3800000000000001E-4</v>
      </c>
      <c r="M43" s="1">
        <f t="shared" si="3"/>
        <v>238</v>
      </c>
    </row>
    <row r="44" spans="1:13" x14ac:dyDescent="0.25">
      <c r="A44" s="3">
        <v>420</v>
      </c>
      <c r="B44" s="1">
        <f t="shared" si="0"/>
        <v>43994.5</v>
      </c>
      <c r="C44" s="3">
        <v>3.97E-4</v>
      </c>
      <c r="D44" s="1">
        <f t="shared" si="1"/>
        <v>397</v>
      </c>
      <c r="E44" s="7"/>
      <c r="J44" s="3">
        <v>420</v>
      </c>
      <c r="K44" s="1">
        <f t="shared" si="2"/>
        <v>628.5</v>
      </c>
      <c r="L44" s="3">
        <v>2.1000000000000001E-4</v>
      </c>
      <c r="M44" s="1">
        <f t="shared" si="3"/>
        <v>210</v>
      </c>
    </row>
    <row r="45" spans="1:13" x14ac:dyDescent="0.25">
      <c r="A45" s="3">
        <v>430</v>
      </c>
      <c r="B45" s="1">
        <f t="shared" si="0"/>
        <v>46117</v>
      </c>
      <c r="C45" s="3">
        <v>4.2900000000000002E-4</v>
      </c>
      <c r="D45" s="1">
        <f t="shared" si="1"/>
        <v>429</v>
      </c>
      <c r="E45" s="7"/>
      <c r="J45" s="3">
        <v>430</v>
      </c>
      <c r="K45" s="1">
        <f t="shared" si="2"/>
        <v>643.5</v>
      </c>
      <c r="L45" s="3">
        <v>2.1900000000000001E-4</v>
      </c>
      <c r="M45" s="1">
        <f t="shared" si="3"/>
        <v>219</v>
      </c>
    </row>
    <row r="46" spans="1:13" x14ac:dyDescent="0.25">
      <c r="A46" s="3">
        <v>440</v>
      </c>
      <c r="B46" s="1">
        <f t="shared" si="0"/>
        <v>48289.5</v>
      </c>
      <c r="C46" s="3">
        <v>4.3800000000000002E-4</v>
      </c>
      <c r="D46" s="1">
        <f t="shared" si="1"/>
        <v>438</v>
      </c>
      <c r="E46" s="7"/>
      <c r="J46" s="3">
        <v>440</v>
      </c>
      <c r="K46" s="1">
        <f t="shared" si="2"/>
        <v>658.5</v>
      </c>
      <c r="L46" s="3">
        <v>2.4499999999999999E-4</v>
      </c>
      <c r="M46" s="1">
        <f t="shared" si="3"/>
        <v>245</v>
      </c>
    </row>
    <row r="47" spans="1:13" x14ac:dyDescent="0.25">
      <c r="A47" s="3">
        <v>450</v>
      </c>
      <c r="B47" s="1">
        <f t="shared" si="0"/>
        <v>50512</v>
      </c>
      <c r="C47" s="3">
        <v>4.4299999999999998E-4</v>
      </c>
      <c r="D47" s="1">
        <f t="shared" si="1"/>
        <v>443</v>
      </c>
      <c r="E47" s="7"/>
      <c r="J47" s="3">
        <v>450</v>
      </c>
      <c r="K47" s="1">
        <f t="shared" si="2"/>
        <v>673.5</v>
      </c>
      <c r="L47" s="3">
        <v>2.7999999999999998E-4</v>
      </c>
      <c r="M47" s="1">
        <f t="shared" si="3"/>
        <v>280</v>
      </c>
    </row>
    <row r="48" spans="1:13" x14ac:dyDescent="0.25">
      <c r="A48" s="3">
        <v>460</v>
      </c>
      <c r="B48" s="1">
        <f t="shared" si="0"/>
        <v>52784.5</v>
      </c>
      <c r="C48" s="3">
        <v>4.37E-4</v>
      </c>
      <c r="D48" s="1">
        <f t="shared" si="1"/>
        <v>437</v>
      </c>
      <c r="E48" s="7"/>
      <c r="J48" s="3">
        <v>460</v>
      </c>
      <c r="K48" s="1">
        <f t="shared" si="2"/>
        <v>688.5</v>
      </c>
      <c r="L48" s="3">
        <v>2.5099999999999998E-4</v>
      </c>
      <c r="M48" s="1">
        <f t="shared" si="3"/>
        <v>250.99999999999997</v>
      </c>
    </row>
    <row r="49" spans="1:13" x14ac:dyDescent="0.25">
      <c r="A49" s="3">
        <v>470</v>
      </c>
      <c r="B49" s="1">
        <f t="shared" si="0"/>
        <v>55107</v>
      </c>
      <c r="C49" s="3">
        <v>4.6000000000000001E-4</v>
      </c>
      <c r="D49" s="1">
        <f t="shared" si="1"/>
        <v>460</v>
      </c>
      <c r="E49" s="7"/>
      <c r="J49" s="3">
        <v>470</v>
      </c>
      <c r="K49" s="1">
        <f t="shared" si="2"/>
        <v>703.5</v>
      </c>
      <c r="L49" s="3">
        <v>2.63E-4</v>
      </c>
      <c r="M49" s="1">
        <f t="shared" si="3"/>
        <v>263</v>
      </c>
    </row>
    <row r="50" spans="1:13" x14ac:dyDescent="0.25">
      <c r="A50" s="3">
        <v>480</v>
      </c>
      <c r="B50" s="1">
        <f t="shared" si="0"/>
        <v>57479.5</v>
      </c>
      <c r="C50" s="3">
        <v>4.75E-4</v>
      </c>
      <c r="D50" s="1">
        <f t="shared" si="1"/>
        <v>475</v>
      </c>
      <c r="E50" s="7"/>
      <c r="J50" s="3">
        <v>480</v>
      </c>
      <c r="K50" s="1">
        <f t="shared" si="2"/>
        <v>718.5</v>
      </c>
      <c r="L50" s="3">
        <v>2.7300000000000002E-4</v>
      </c>
      <c r="M50" s="1">
        <f t="shared" si="3"/>
        <v>273</v>
      </c>
    </row>
    <row r="51" spans="1:13" x14ac:dyDescent="0.25">
      <c r="A51" s="3">
        <v>490</v>
      </c>
      <c r="B51" s="1">
        <f t="shared" si="0"/>
        <v>59902</v>
      </c>
      <c r="C51" s="3">
        <v>4.9899999999999999E-4</v>
      </c>
      <c r="D51" s="1">
        <f t="shared" si="1"/>
        <v>499</v>
      </c>
      <c r="E51" s="7"/>
      <c r="J51" s="3">
        <v>490</v>
      </c>
      <c r="K51" s="1">
        <f t="shared" si="2"/>
        <v>733.5</v>
      </c>
      <c r="L51" s="3">
        <v>3.2499999999999999E-4</v>
      </c>
      <c r="M51" s="1">
        <f t="shared" si="3"/>
        <v>325</v>
      </c>
    </row>
    <row r="52" spans="1:13" x14ac:dyDescent="0.25">
      <c r="A52" s="3">
        <v>500</v>
      </c>
      <c r="B52" s="1">
        <f t="shared" si="0"/>
        <v>62374.5</v>
      </c>
      <c r="C52" s="3">
        <v>5.1500000000000005E-4</v>
      </c>
      <c r="D52" s="1">
        <f t="shared" si="1"/>
        <v>515</v>
      </c>
      <c r="E52" s="7"/>
      <c r="J52" s="3">
        <v>500</v>
      </c>
      <c r="K52" s="1">
        <f t="shared" si="2"/>
        <v>748.5</v>
      </c>
      <c r="L52" s="3">
        <v>3.4400000000000001E-4</v>
      </c>
      <c r="M52" s="1">
        <f t="shared" si="3"/>
        <v>344</v>
      </c>
    </row>
  </sheetData>
  <mergeCells count="2">
    <mergeCell ref="A1:D1"/>
    <mergeCell ref="J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Normal="100" workbookViewId="0">
      <selection activeCell="K5" sqref="K5"/>
    </sheetView>
  </sheetViews>
  <sheetFormatPr baseColWidth="10" defaultRowHeight="15" x14ac:dyDescent="0.25"/>
  <cols>
    <col min="1" max="1" width="11.42578125" style="6"/>
    <col min="4" max="4" width="16.140625" customWidth="1"/>
    <col min="9" max="9" width="16.85546875" customWidth="1"/>
  </cols>
  <sheetData>
    <row r="1" spans="1:9" x14ac:dyDescent="0.25">
      <c r="A1" s="11" t="s">
        <v>10</v>
      </c>
      <c r="B1" s="11"/>
      <c r="C1" s="11"/>
      <c r="D1" s="11"/>
      <c r="F1" s="13"/>
      <c r="G1" s="13"/>
      <c r="H1" s="13"/>
      <c r="I1" s="13"/>
    </row>
    <row r="2" spans="1:9" x14ac:dyDescent="0.25">
      <c r="A2" s="8" t="s">
        <v>0</v>
      </c>
      <c r="B2" s="10" t="s">
        <v>7</v>
      </c>
      <c r="C2" s="10" t="s">
        <v>8</v>
      </c>
      <c r="D2" s="10" t="s">
        <v>9</v>
      </c>
      <c r="F2" s="6"/>
    </row>
    <row r="3" spans="1:9" x14ac:dyDescent="0.25">
      <c r="A3" s="3">
        <v>10</v>
      </c>
      <c r="B3" s="1">
        <f>(A3^2/2)+(A3/2)-1</f>
        <v>54</v>
      </c>
      <c r="C3" s="3">
        <v>1.9999999999999999E-6</v>
      </c>
      <c r="D3" s="1">
        <f>C3*1000000</f>
        <v>2</v>
      </c>
      <c r="F3" s="6"/>
      <c r="H3" s="6"/>
    </row>
    <row r="4" spans="1:9" x14ac:dyDescent="0.25">
      <c r="A4" s="3">
        <v>20</v>
      </c>
      <c r="B4" s="1">
        <f t="shared" ref="B4:B52" si="0">(A4^2/2)+(A4/2)-1</f>
        <v>209</v>
      </c>
      <c r="C4" s="3">
        <v>3.0000000000000001E-6</v>
      </c>
      <c r="D4" s="1">
        <f t="shared" ref="D4:D52" si="1">C4*1000000</f>
        <v>3</v>
      </c>
      <c r="F4" s="6"/>
      <c r="H4" s="6"/>
    </row>
    <row r="5" spans="1:9" x14ac:dyDescent="0.25">
      <c r="A5" s="3">
        <v>30</v>
      </c>
      <c r="B5" s="1">
        <f t="shared" si="0"/>
        <v>464</v>
      </c>
      <c r="C5" s="3">
        <v>3.0000000000000001E-6</v>
      </c>
      <c r="D5" s="1">
        <f t="shared" si="1"/>
        <v>3</v>
      </c>
      <c r="F5" s="6"/>
      <c r="H5" s="6"/>
    </row>
    <row r="6" spans="1:9" x14ac:dyDescent="0.25">
      <c r="A6" s="3">
        <v>40</v>
      </c>
      <c r="B6" s="1">
        <f t="shared" si="0"/>
        <v>819</v>
      </c>
      <c r="C6" s="3">
        <v>5.0000000000000004E-6</v>
      </c>
      <c r="D6" s="1">
        <f t="shared" si="1"/>
        <v>5</v>
      </c>
      <c r="F6" s="6"/>
      <c r="H6" s="6"/>
    </row>
    <row r="7" spans="1:9" x14ac:dyDescent="0.25">
      <c r="A7" s="3">
        <v>50</v>
      </c>
      <c r="B7" s="1">
        <f t="shared" si="0"/>
        <v>1274</v>
      </c>
      <c r="C7" s="3">
        <v>6.9999999999999999E-6</v>
      </c>
      <c r="D7" s="1">
        <f t="shared" si="1"/>
        <v>7</v>
      </c>
      <c r="F7" s="6"/>
      <c r="H7" s="6"/>
    </row>
    <row r="8" spans="1:9" x14ac:dyDescent="0.25">
      <c r="A8" s="3">
        <v>60</v>
      </c>
      <c r="B8" s="1">
        <f t="shared" si="0"/>
        <v>1829</v>
      </c>
      <c r="C8" s="3">
        <v>9.0000000000000002E-6</v>
      </c>
      <c r="D8" s="1">
        <f t="shared" si="1"/>
        <v>9</v>
      </c>
      <c r="F8" s="6"/>
      <c r="H8" s="6"/>
    </row>
    <row r="9" spans="1:9" x14ac:dyDescent="0.25">
      <c r="A9" s="3">
        <v>70</v>
      </c>
      <c r="B9" s="1">
        <f t="shared" si="0"/>
        <v>2484</v>
      </c>
      <c r="C9" s="3">
        <v>1.0000000000000001E-5</v>
      </c>
      <c r="D9" s="1">
        <f t="shared" si="1"/>
        <v>10</v>
      </c>
      <c r="F9" s="6"/>
      <c r="H9" s="6"/>
    </row>
    <row r="10" spans="1:9" x14ac:dyDescent="0.25">
      <c r="A10" s="3">
        <v>80</v>
      </c>
      <c r="B10" s="1">
        <f t="shared" si="0"/>
        <v>3239</v>
      </c>
      <c r="C10" s="3">
        <v>1.2E-5</v>
      </c>
      <c r="D10" s="1">
        <f t="shared" si="1"/>
        <v>12</v>
      </c>
      <c r="F10" s="6"/>
      <c r="H10" s="6"/>
    </row>
    <row r="11" spans="1:9" x14ac:dyDescent="0.25">
      <c r="A11" s="3">
        <v>90</v>
      </c>
      <c r="B11" s="1">
        <f t="shared" si="0"/>
        <v>4094</v>
      </c>
      <c r="C11" s="3">
        <v>1.7E-5</v>
      </c>
      <c r="D11" s="1">
        <f t="shared" si="1"/>
        <v>17</v>
      </c>
      <c r="F11" s="6"/>
      <c r="H11" s="6"/>
    </row>
    <row r="12" spans="1:9" x14ac:dyDescent="0.25">
      <c r="A12" s="3">
        <v>100</v>
      </c>
      <c r="B12" s="1">
        <f t="shared" si="0"/>
        <v>5049</v>
      </c>
      <c r="C12" s="3">
        <v>1.5E-5</v>
      </c>
      <c r="D12" s="1">
        <f t="shared" si="1"/>
        <v>15</v>
      </c>
      <c r="F12" s="6"/>
      <c r="H12" s="6"/>
    </row>
    <row r="13" spans="1:9" x14ac:dyDescent="0.25">
      <c r="A13" s="3">
        <v>110</v>
      </c>
      <c r="B13" s="1">
        <f t="shared" si="0"/>
        <v>6104</v>
      </c>
      <c r="C13" s="3">
        <v>1.8E-5</v>
      </c>
      <c r="D13" s="1">
        <f t="shared" si="1"/>
        <v>18</v>
      </c>
      <c r="F13" s="6"/>
      <c r="H13" s="6"/>
    </row>
    <row r="14" spans="1:9" x14ac:dyDescent="0.25">
      <c r="A14" s="3">
        <v>120</v>
      </c>
      <c r="B14" s="1">
        <f t="shared" si="0"/>
        <v>7259</v>
      </c>
      <c r="C14" s="3">
        <v>2.8E-5</v>
      </c>
      <c r="D14" s="1">
        <f t="shared" si="1"/>
        <v>28</v>
      </c>
      <c r="F14" s="6"/>
      <c r="H14" s="6"/>
    </row>
    <row r="15" spans="1:9" x14ac:dyDescent="0.25">
      <c r="A15" s="3">
        <v>130</v>
      </c>
      <c r="B15" s="1">
        <f t="shared" si="0"/>
        <v>8514</v>
      </c>
      <c r="C15" s="3">
        <v>2.5000000000000001E-5</v>
      </c>
      <c r="D15" s="1">
        <f t="shared" si="1"/>
        <v>25</v>
      </c>
      <c r="F15" s="6"/>
      <c r="H15" s="6"/>
    </row>
    <row r="16" spans="1:9" x14ac:dyDescent="0.25">
      <c r="A16" s="3">
        <v>140</v>
      </c>
      <c r="B16" s="1">
        <f t="shared" si="0"/>
        <v>9869</v>
      </c>
      <c r="C16" s="3">
        <v>3.4E-5</v>
      </c>
      <c r="D16" s="1">
        <f t="shared" si="1"/>
        <v>34</v>
      </c>
      <c r="F16" s="6"/>
      <c r="H16" s="6"/>
    </row>
    <row r="17" spans="1:8" x14ac:dyDescent="0.25">
      <c r="A17" s="3">
        <v>150</v>
      </c>
      <c r="B17" s="1">
        <f t="shared" si="0"/>
        <v>11324</v>
      </c>
      <c r="C17" s="3">
        <v>4.3999999999999999E-5</v>
      </c>
      <c r="D17" s="1">
        <f t="shared" si="1"/>
        <v>44</v>
      </c>
      <c r="F17" s="6"/>
      <c r="H17" s="6"/>
    </row>
    <row r="18" spans="1:8" x14ac:dyDescent="0.25">
      <c r="A18" s="3">
        <v>160</v>
      </c>
      <c r="B18" s="1">
        <f t="shared" si="0"/>
        <v>12879</v>
      </c>
      <c r="C18" s="3">
        <v>4.5000000000000003E-5</v>
      </c>
      <c r="D18" s="1">
        <f t="shared" si="1"/>
        <v>45</v>
      </c>
      <c r="F18" s="6"/>
      <c r="H18" s="6"/>
    </row>
    <row r="19" spans="1:8" x14ac:dyDescent="0.25">
      <c r="A19" s="3">
        <v>170</v>
      </c>
      <c r="B19" s="1">
        <f t="shared" si="0"/>
        <v>14534</v>
      </c>
      <c r="C19" s="3">
        <v>5.1999999999999997E-5</v>
      </c>
      <c r="D19" s="1">
        <f t="shared" si="1"/>
        <v>52</v>
      </c>
      <c r="F19" s="6"/>
      <c r="H19" s="6"/>
    </row>
    <row r="20" spans="1:8" x14ac:dyDescent="0.25">
      <c r="A20" s="3">
        <v>180</v>
      </c>
      <c r="B20" s="1">
        <f t="shared" si="0"/>
        <v>16289</v>
      </c>
      <c r="C20" s="3">
        <v>6.2000000000000003E-5</v>
      </c>
      <c r="D20" s="1">
        <f t="shared" si="1"/>
        <v>62</v>
      </c>
      <c r="F20" s="6"/>
      <c r="H20" s="6"/>
    </row>
    <row r="21" spans="1:8" x14ac:dyDescent="0.25">
      <c r="A21" s="3">
        <v>190</v>
      </c>
      <c r="B21" s="1">
        <f t="shared" si="0"/>
        <v>18144</v>
      </c>
      <c r="C21" s="3">
        <v>6.7999999999999999E-5</v>
      </c>
      <c r="D21" s="1">
        <f t="shared" si="1"/>
        <v>68</v>
      </c>
      <c r="F21" s="6"/>
      <c r="H21" s="6"/>
    </row>
    <row r="22" spans="1:8" x14ac:dyDescent="0.25">
      <c r="A22" s="3">
        <v>200</v>
      </c>
      <c r="B22" s="1">
        <f t="shared" si="0"/>
        <v>20099</v>
      </c>
      <c r="C22" s="3">
        <v>7.2999999999999999E-5</v>
      </c>
      <c r="D22" s="1">
        <f t="shared" si="1"/>
        <v>73</v>
      </c>
      <c r="F22" s="6"/>
      <c r="H22" s="6"/>
    </row>
    <row r="23" spans="1:8" x14ac:dyDescent="0.25">
      <c r="A23" s="3">
        <v>210</v>
      </c>
      <c r="B23" s="1">
        <f t="shared" si="0"/>
        <v>22154</v>
      </c>
      <c r="C23" s="3">
        <v>8.5000000000000006E-5</v>
      </c>
      <c r="D23" s="1">
        <f t="shared" si="1"/>
        <v>85</v>
      </c>
      <c r="F23" s="6"/>
      <c r="H23" s="6"/>
    </row>
    <row r="24" spans="1:8" x14ac:dyDescent="0.25">
      <c r="A24" s="3">
        <v>220</v>
      </c>
      <c r="B24" s="1">
        <f t="shared" si="0"/>
        <v>24309</v>
      </c>
      <c r="C24" s="3">
        <v>8.7000000000000001E-5</v>
      </c>
      <c r="D24" s="1">
        <f t="shared" si="1"/>
        <v>87</v>
      </c>
      <c r="F24" s="6"/>
      <c r="H24" s="6"/>
    </row>
    <row r="25" spans="1:8" x14ac:dyDescent="0.25">
      <c r="A25" s="3">
        <v>230</v>
      </c>
      <c r="B25" s="1">
        <f t="shared" si="0"/>
        <v>26564</v>
      </c>
      <c r="C25" s="3">
        <v>9.3999999999999994E-5</v>
      </c>
      <c r="D25" s="1">
        <f t="shared" si="1"/>
        <v>94</v>
      </c>
      <c r="F25" s="6"/>
      <c r="H25" s="6"/>
    </row>
    <row r="26" spans="1:8" x14ac:dyDescent="0.25">
      <c r="A26" s="3">
        <v>240</v>
      </c>
      <c r="B26" s="1">
        <f t="shared" si="0"/>
        <v>28919</v>
      </c>
      <c r="C26" s="3">
        <v>1.03E-4</v>
      </c>
      <c r="D26" s="1">
        <f t="shared" si="1"/>
        <v>103</v>
      </c>
      <c r="F26" s="6"/>
      <c r="H26" s="6"/>
    </row>
    <row r="27" spans="1:8" x14ac:dyDescent="0.25">
      <c r="A27" s="3">
        <v>250</v>
      </c>
      <c r="B27" s="1">
        <f t="shared" si="0"/>
        <v>31374</v>
      </c>
      <c r="C27" s="3">
        <v>1.13E-4</v>
      </c>
      <c r="D27" s="1">
        <f t="shared" si="1"/>
        <v>113</v>
      </c>
      <c r="F27" s="6"/>
      <c r="H27" s="6"/>
    </row>
    <row r="28" spans="1:8" x14ac:dyDescent="0.25">
      <c r="A28" s="3">
        <v>260</v>
      </c>
      <c r="B28" s="1">
        <f t="shared" si="0"/>
        <v>33929</v>
      </c>
      <c r="C28" s="3">
        <v>1.13E-4</v>
      </c>
      <c r="D28" s="1">
        <f t="shared" si="1"/>
        <v>113</v>
      </c>
      <c r="F28" s="6"/>
      <c r="H28" s="6"/>
    </row>
    <row r="29" spans="1:8" x14ac:dyDescent="0.25">
      <c r="A29" s="3">
        <v>270</v>
      </c>
      <c r="B29" s="1">
        <f t="shared" si="0"/>
        <v>36584</v>
      </c>
      <c r="C29" s="3">
        <v>1.25E-4</v>
      </c>
      <c r="D29" s="1">
        <f t="shared" si="1"/>
        <v>125</v>
      </c>
      <c r="F29" s="6"/>
      <c r="H29" s="6"/>
    </row>
    <row r="30" spans="1:8" x14ac:dyDescent="0.25">
      <c r="A30" s="3">
        <v>280</v>
      </c>
      <c r="B30" s="1">
        <f t="shared" si="0"/>
        <v>39339</v>
      </c>
      <c r="C30" s="3">
        <v>1.2400000000000001E-4</v>
      </c>
      <c r="D30" s="1">
        <f t="shared" si="1"/>
        <v>124</v>
      </c>
      <c r="F30" s="6"/>
      <c r="H30" s="6"/>
    </row>
    <row r="31" spans="1:8" x14ac:dyDescent="0.25">
      <c r="A31" s="3">
        <v>290</v>
      </c>
      <c r="B31" s="1">
        <f t="shared" si="0"/>
        <v>42194</v>
      </c>
      <c r="C31" s="3">
        <v>1.2899999999999999E-4</v>
      </c>
      <c r="D31" s="1">
        <f t="shared" si="1"/>
        <v>129</v>
      </c>
      <c r="F31" s="6"/>
      <c r="H31" s="6"/>
    </row>
    <row r="32" spans="1:8" x14ac:dyDescent="0.25">
      <c r="A32" s="3">
        <v>300</v>
      </c>
      <c r="B32" s="1">
        <f t="shared" si="0"/>
        <v>45149</v>
      </c>
      <c r="C32" s="3">
        <v>1.4300000000000001E-4</v>
      </c>
      <c r="D32" s="1">
        <f t="shared" si="1"/>
        <v>143</v>
      </c>
      <c r="F32" s="6"/>
      <c r="H32" s="6"/>
    </row>
    <row r="33" spans="1:8" x14ac:dyDescent="0.25">
      <c r="A33" s="3">
        <v>310</v>
      </c>
      <c r="B33" s="1">
        <f t="shared" si="0"/>
        <v>48204</v>
      </c>
      <c r="C33" s="3">
        <v>1.66E-4</v>
      </c>
      <c r="D33" s="1">
        <f t="shared" si="1"/>
        <v>166</v>
      </c>
      <c r="F33" s="6"/>
      <c r="H33" s="6"/>
    </row>
    <row r="34" spans="1:8" x14ac:dyDescent="0.25">
      <c r="A34" s="3">
        <v>320</v>
      </c>
      <c r="B34" s="1">
        <f t="shared" si="0"/>
        <v>51359</v>
      </c>
      <c r="C34" s="3">
        <v>1.73E-4</v>
      </c>
      <c r="D34" s="1">
        <f t="shared" si="1"/>
        <v>173</v>
      </c>
      <c r="F34" s="6"/>
      <c r="H34" s="6"/>
    </row>
    <row r="35" spans="1:8" x14ac:dyDescent="0.25">
      <c r="A35" s="3">
        <v>330</v>
      </c>
      <c r="B35" s="1">
        <f t="shared" si="0"/>
        <v>54614</v>
      </c>
      <c r="C35" s="3">
        <v>1.6100000000000001E-4</v>
      </c>
      <c r="D35" s="1">
        <f t="shared" si="1"/>
        <v>161</v>
      </c>
      <c r="F35" s="6"/>
      <c r="H35" s="6"/>
    </row>
    <row r="36" spans="1:8" x14ac:dyDescent="0.25">
      <c r="A36" s="3">
        <v>340</v>
      </c>
      <c r="B36" s="1">
        <f t="shared" si="0"/>
        <v>57969</v>
      </c>
      <c r="C36" s="3">
        <v>1.6899999999999999E-4</v>
      </c>
      <c r="D36" s="1">
        <f t="shared" si="1"/>
        <v>169</v>
      </c>
      <c r="F36" s="6"/>
      <c r="H36" s="6"/>
    </row>
    <row r="37" spans="1:8" x14ac:dyDescent="0.25">
      <c r="A37" s="3">
        <v>350</v>
      </c>
      <c r="B37" s="1">
        <f t="shared" si="0"/>
        <v>61424</v>
      </c>
      <c r="C37" s="3">
        <v>2.0100000000000001E-4</v>
      </c>
      <c r="D37" s="1">
        <f t="shared" si="1"/>
        <v>201</v>
      </c>
      <c r="F37" s="6"/>
      <c r="H37" s="6"/>
    </row>
    <row r="38" spans="1:8" x14ac:dyDescent="0.25">
      <c r="A38" s="3">
        <v>360</v>
      </c>
      <c r="B38" s="1">
        <f t="shared" si="0"/>
        <v>64979</v>
      </c>
      <c r="C38" s="3">
        <v>1.8699999999999999E-4</v>
      </c>
      <c r="D38" s="1">
        <f t="shared" si="1"/>
        <v>187</v>
      </c>
      <c r="F38" s="6"/>
      <c r="H38" s="6"/>
    </row>
    <row r="39" spans="1:8" x14ac:dyDescent="0.25">
      <c r="A39" s="3">
        <v>370</v>
      </c>
      <c r="B39" s="1">
        <f t="shared" si="0"/>
        <v>68634</v>
      </c>
      <c r="C39" s="3">
        <v>1.9599999999999999E-4</v>
      </c>
      <c r="D39" s="1">
        <f t="shared" si="1"/>
        <v>196</v>
      </c>
      <c r="F39" s="6"/>
      <c r="H39" s="6"/>
    </row>
    <row r="40" spans="1:8" x14ac:dyDescent="0.25">
      <c r="A40" s="3">
        <v>380</v>
      </c>
      <c r="B40" s="1">
        <f t="shared" si="0"/>
        <v>72389</v>
      </c>
      <c r="C40" s="3">
        <v>2.4699999999999999E-4</v>
      </c>
      <c r="D40" s="1">
        <f t="shared" si="1"/>
        <v>247</v>
      </c>
      <c r="F40" s="6"/>
      <c r="H40" s="6"/>
    </row>
    <row r="41" spans="1:8" x14ac:dyDescent="0.25">
      <c r="A41" s="3">
        <v>390</v>
      </c>
      <c r="B41" s="1">
        <f t="shared" si="0"/>
        <v>76244</v>
      </c>
      <c r="C41" s="3">
        <v>2.1499999999999999E-4</v>
      </c>
      <c r="D41" s="1">
        <f t="shared" si="1"/>
        <v>215</v>
      </c>
      <c r="F41" s="6"/>
      <c r="H41" s="6"/>
    </row>
    <row r="42" spans="1:8" x14ac:dyDescent="0.25">
      <c r="A42" s="3">
        <v>400</v>
      </c>
      <c r="B42" s="1">
        <f t="shared" si="0"/>
        <v>80199</v>
      </c>
      <c r="C42" s="3">
        <v>2.14E-4</v>
      </c>
      <c r="D42" s="1">
        <f t="shared" si="1"/>
        <v>214</v>
      </c>
      <c r="F42" s="6"/>
      <c r="H42" s="6"/>
    </row>
    <row r="43" spans="1:8" x14ac:dyDescent="0.25">
      <c r="A43" s="3">
        <v>410</v>
      </c>
      <c r="B43" s="1">
        <f t="shared" si="0"/>
        <v>84254</v>
      </c>
      <c r="C43" s="3">
        <v>2.2900000000000001E-4</v>
      </c>
      <c r="D43" s="1">
        <f t="shared" si="1"/>
        <v>229</v>
      </c>
      <c r="F43" s="6"/>
      <c r="H43" s="6"/>
    </row>
    <row r="44" spans="1:8" x14ac:dyDescent="0.25">
      <c r="A44" s="3">
        <v>420</v>
      </c>
      <c r="B44" s="1">
        <f t="shared" si="0"/>
        <v>88409</v>
      </c>
      <c r="C44" s="3">
        <v>2.5500000000000002E-4</v>
      </c>
      <c r="D44" s="1">
        <f t="shared" si="1"/>
        <v>255.00000000000003</v>
      </c>
      <c r="F44" s="6"/>
      <c r="H44" s="6"/>
    </row>
    <row r="45" spans="1:8" x14ac:dyDescent="0.25">
      <c r="A45" s="3">
        <v>430</v>
      </c>
      <c r="B45" s="1">
        <f t="shared" si="0"/>
        <v>92664</v>
      </c>
      <c r="C45" s="3">
        <v>2.6400000000000002E-4</v>
      </c>
      <c r="D45" s="1">
        <f t="shared" si="1"/>
        <v>264</v>
      </c>
      <c r="F45" s="6"/>
      <c r="H45" s="6"/>
    </row>
    <row r="46" spans="1:8" x14ac:dyDescent="0.25">
      <c r="A46" s="3">
        <v>440</v>
      </c>
      <c r="B46" s="1">
        <f t="shared" si="0"/>
        <v>97019</v>
      </c>
      <c r="C46" s="3">
        <v>2.5999999999999998E-4</v>
      </c>
      <c r="D46" s="1">
        <f t="shared" si="1"/>
        <v>260</v>
      </c>
      <c r="F46" s="6"/>
      <c r="H46" s="6"/>
    </row>
    <row r="47" spans="1:8" x14ac:dyDescent="0.25">
      <c r="A47" s="3">
        <v>450</v>
      </c>
      <c r="B47" s="1">
        <f t="shared" si="0"/>
        <v>101474</v>
      </c>
      <c r="C47" s="3">
        <v>2.6400000000000002E-4</v>
      </c>
      <c r="D47" s="1">
        <f t="shared" si="1"/>
        <v>264</v>
      </c>
      <c r="F47" s="6"/>
      <c r="H47" s="6"/>
    </row>
    <row r="48" spans="1:8" x14ac:dyDescent="0.25">
      <c r="A48" s="3">
        <v>460</v>
      </c>
      <c r="B48" s="1">
        <f t="shared" si="0"/>
        <v>106029</v>
      </c>
      <c r="C48" s="3">
        <v>2.8400000000000002E-4</v>
      </c>
      <c r="D48" s="1">
        <f t="shared" si="1"/>
        <v>284</v>
      </c>
      <c r="F48" s="6"/>
      <c r="H48" s="6"/>
    </row>
    <row r="49" spans="1:8" x14ac:dyDescent="0.25">
      <c r="A49" s="3">
        <v>470</v>
      </c>
      <c r="B49" s="1">
        <f t="shared" si="0"/>
        <v>110684</v>
      </c>
      <c r="C49" s="3">
        <v>3.21E-4</v>
      </c>
      <c r="D49" s="1">
        <f t="shared" si="1"/>
        <v>321</v>
      </c>
      <c r="F49" s="6"/>
      <c r="H49" s="6"/>
    </row>
    <row r="50" spans="1:8" x14ac:dyDescent="0.25">
      <c r="A50" s="3">
        <v>480</v>
      </c>
      <c r="B50" s="1">
        <f t="shared" si="0"/>
        <v>115439</v>
      </c>
      <c r="C50" s="3">
        <v>3.2899999999999997E-4</v>
      </c>
      <c r="D50" s="1">
        <f t="shared" si="1"/>
        <v>329</v>
      </c>
      <c r="F50" s="6"/>
      <c r="H50" s="6"/>
    </row>
    <row r="51" spans="1:8" x14ac:dyDescent="0.25">
      <c r="A51" s="3">
        <v>490</v>
      </c>
      <c r="B51" s="1">
        <f t="shared" si="0"/>
        <v>120294</v>
      </c>
      <c r="C51" s="3">
        <v>3.2400000000000001E-4</v>
      </c>
      <c r="D51" s="1">
        <f t="shared" si="1"/>
        <v>324</v>
      </c>
      <c r="F51" s="6"/>
      <c r="H51" s="6"/>
    </row>
    <row r="52" spans="1:8" x14ac:dyDescent="0.25">
      <c r="A52" s="3">
        <v>500</v>
      </c>
      <c r="B52" s="1">
        <f t="shared" si="0"/>
        <v>125249</v>
      </c>
      <c r="C52" s="3">
        <v>3.9599999999999998E-4</v>
      </c>
      <c r="D52" s="1">
        <f t="shared" si="1"/>
        <v>396</v>
      </c>
      <c r="F52" s="6"/>
      <c r="H52" s="6"/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Burbuja</vt:lpstr>
      <vt:lpstr>Inserccion</vt:lpstr>
      <vt:lpstr>Selección</vt:lpstr>
    </vt:vector>
  </TitlesOfParts>
  <Company>Universidad Distrital Francisco José de Caldas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User</cp:lastModifiedBy>
  <dcterms:created xsi:type="dcterms:W3CDTF">2022-09-09T18:20:17Z</dcterms:created>
  <dcterms:modified xsi:type="dcterms:W3CDTF">2022-09-15T21:50:05Z</dcterms:modified>
</cp:coreProperties>
</file>