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3"/>
  <workbookPr defaultThemeVersion="166925"/>
  <xr:revisionPtr revIDLastSave="0" documentId="8_{4EEB922E-125A-4C58-87ED-83B50B37BF1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I37" i="1"/>
  <c r="I36" i="1"/>
  <c r="I35" i="1"/>
  <c r="I34" i="1"/>
  <c r="I33" i="1"/>
  <c r="I32" i="1"/>
  <c r="I38" i="1" s="1"/>
  <c r="H37" i="1"/>
  <c r="H36" i="1"/>
  <c r="H35" i="1"/>
  <c r="H34" i="1"/>
  <c r="H33" i="1"/>
  <c r="H32" i="1"/>
  <c r="H38" i="1" s="1"/>
  <c r="K38" i="1"/>
  <c r="E38" i="1"/>
  <c r="E39" i="1" s="1"/>
  <c r="D38" i="1"/>
  <c r="D39" i="1" s="1"/>
  <c r="G37" i="1"/>
  <c r="J37" i="1" s="1"/>
  <c r="F37" i="1"/>
  <c r="G36" i="1"/>
  <c r="J36" i="1" s="1"/>
  <c r="F36" i="1"/>
  <c r="G35" i="1"/>
  <c r="J35" i="1" s="1"/>
  <c r="F35" i="1"/>
  <c r="G34" i="1"/>
  <c r="J34" i="1" s="1"/>
  <c r="F34" i="1"/>
  <c r="G33" i="1"/>
  <c r="J33" i="1" s="1"/>
  <c r="F33" i="1"/>
  <c r="G32" i="1"/>
  <c r="F32" i="1"/>
  <c r="F38" i="1" s="1"/>
  <c r="I10" i="1"/>
  <c r="H10" i="1"/>
  <c r="G9" i="1"/>
  <c r="G8" i="1"/>
  <c r="G7" i="1"/>
  <c r="G6" i="1"/>
  <c r="G5" i="1"/>
  <c r="G4" i="1"/>
  <c r="G10" i="1" s="1"/>
  <c r="F9" i="1"/>
  <c r="F8" i="1"/>
  <c r="F7" i="1"/>
  <c r="F6" i="1"/>
  <c r="F5" i="1"/>
  <c r="F4" i="1"/>
  <c r="F10" i="1" s="1"/>
  <c r="E10" i="1"/>
  <c r="E11" i="1" s="1"/>
  <c r="D10" i="1"/>
  <c r="D11" i="1" s="1"/>
  <c r="G38" i="1" l="1"/>
  <c r="J32" i="1"/>
  <c r="J38" i="1" s="1"/>
</calcChain>
</file>

<file path=xl/sharedStrings.xml><?xml version="1.0" encoding="utf-8"?>
<sst xmlns="http://schemas.openxmlformats.org/spreadsheetml/2006/main" count="49" uniqueCount="42">
  <si>
    <t>x</t>
  </si>
  <si>
    <t>y</t>
  </si>
  <si>
    <t>xy</t>
  </si>
  <si>
    <t>x^2</t>
  </si>
  <si>
    <t>st</t>
  </si>
  <si>
    <t>sr</t>
  </si>
  <si>
    <t>a1= (6*293,6)-(42*37,5)/(6*364 -42^2 = 0,40428</t>
  </si>
  <si>
    <t>Desviacion estandar</t>
  </si>
  <si>
    <t>a0=6,316667 - 0,40428*7 = 3,486</t>
  </si>
  <si>
    <t>sy=√11.5483333/(6-1) = 1,51975875 </t>
  </si>
  <si>
    <t>y = 3,4866 + 0,40328x</t>
  </si>
  <si>
    <t>Error estandar</t>
  </si>
  <si>
    <t>sy/x = √0,10709926/(6-2) = 0,16363011</t>
  </si>
  <si>
    <t>coeficiente de relacion</t>
  </si>
  <si>
    <t xml:space="preserve">r=√(11,548333 - 0,10709926)/11,548333  * 100 = 99.53% </t>
  </si>
  <si>
    <t>x^3</t>
  </si>
  <si>
    <t>x^4</t>
  </si>
  <si>
    <t>x^2y</t>
  </si>
  <si>
    <t>desviacion estandar</t>
  </si>
  <si>
    <t>6a0 + 42a1 +364a2 = 37,9</t>
  </si>
  <si>
    <t>a0= 3,9699</t>
  </si>
  <si>
    <t xml:space="preserve">sy=√11.5483333/(6-1) = 1,51975875 </t>
  </si>
  <si>
    <t>42a0 +364a1 +3528a2 = 293,6</t>
  </si>
  <si>
    <t>a1= 0,22303</t>
  </si>
  <si>
    <t>364a0 + 3528a1 + 36400a2 = 2703,2</t>
  </si>
  <si>
    <t>a2= 0,01294</t>
  </si>
  <si>
    <t>error estandar</t>
  </si>
  <si>
    <t>y = 3,96999 + 0,22303x + 0,01294x^2</t>
  </si>
  <si>
    <t>sy/x = √0,006928469/(6-3) = 0,048067150</t>
  </si>
  <si>
    <t xml:space="preserve">r=√(11,548333 - 0,006928469)/11,548333  * 100 = 99.97% </t>
  </si>
  <si>
    <t>Grado 1</t>
  </si>
  <si>
    <t>f1(x) = x-x1/x0-x1 * f(x0) + x-x0/x1-x0 f(x1)</t>
  </si>
  <si>
    <t xml:space="preserve">f1(x) = x-6/4-6 * 3,5 + x-4/6-4 * 3,8 </t>
  </si>
  <si>
    <t>f1(x) = 3x+58/20</t>
  </si>
  <si>
    <t>f1(4,75)  = 3,6125</t>
  </si>
  <si>
    <t>grado 2</t>
  </si>
  <si>
    <t>f2(x) = (x-x1)(x-x2)/(x0+x1)(x0-x2) * f(x0) + (x-x0)(x-x2)/(x1-x0)(x1-x2) f(x1) + (x-x0)(x-x1)/(x2-x0)(x2-x1) * f(x2)</t>
  </si>
  <si>
    <t>f2(x) = (x-4)(x-6)/(2+4)(2-6) * 3 + (x-2)(x-6)/(4-2)(4-6) * 3,5 + (x-2)(x-4)/(6-2)(5-4) * 3,8</t>
  </si>
  <si>
    <t>f2(x) = (-x^2 + 16x + 92)/40</t>
  </si>
  <si>
    <t>f2(4,75) = 3,6359375</t>
  </si>
  <si>
    <t>Busqueda binaria</t>
  </si>
  <si>
    <t>Arbol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</si>
</sst>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0212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38100</xdr:rowOff>
    </xdr:from>
    <xdr:to>
      <xdr:col>24</xdr:col>
      <xdr:colOff>447675</xdr:colOff>
      <xdr:row>22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E5BAE8-FC67-4292-B722-4D3B2E78D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228600"/>
          <a:ext cx="10191750" cy="401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28</xdr:row>
      <xdr:rowOff>123825</xdr:rowOff>
    </xdr:from>
    <xdr:to>
      <xdr:col>28</xdr:col>
      <xdr:colOff>552450</xdr:colOff>
      <xdr:row>48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D86E4E-E474-4B6B-A5D7-57FA8699AEE8}"/>
            </a:ext>
            <a:ext uri="{147F2762-F138-4A5C-976F-8EAC2B608ADB}">
              <a16:predDERef xmlns:a16="http://schemas.microsoft.com/office/drawing/2014/main" pred="{12E5BAE8-FC67-4292-B722-4D3B2E78D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0" y="5505450"/>
          <a:ext cx="10058400" cy="38481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55</xdr:row>
      <xdr:rowOff>161925</xdr:rowOff>
    </xdr:from>
    <xdr:to>
      <xdr:col>20</xdr:col>
      <xdr:colOff>228600</xdr:colOff>
      <xdr:row>81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633327D-F62F-4380-8256-19E39DAC5023}"/>
            </a:ext>
            <a:ext uri="{147F2762-F138-4A5C-976F-8EAC2B608ADB}">
              <a16:predDERef xmlns:a16="http://schemas.microsoft.com/office/drawing/2014/main" pred="{87D86E4E-E474-4B6B-A5D7-57FA8699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10687050"/>
          <a:ext cx="10058400" cy="495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1057275</xdr:colOff>
      <xdr:row>86</xdr:row>
      <xdr:rowOff>104775</xdr:rowOff>
    </xdr:from>
    <xdr:to>
      <xdr:col>22</xdr:col>
      <xdr:colOff>47625</xdr:colOff>
      <xdr:row>113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6341DDF-D116-4C72-AC81-0A18A02FB7CB}"/>
            </a:ext>
            <a:ext uri="{147F2762-F138-4A5C-976F-8EAC2B608ADB}">
              <a16:predDERef xmlns:a16="http://schemas.microsoft.com/office/drawing/2014/main" pred="{F633327D-F62F-4380-8256-19E39DAC5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77075" y="16535400"/>
          <a:ext cx="10058400" cy="51530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9</xdr:col>
      <xdr:colOff>85725</xdr:colOff>
      <xdr:row>146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CA9DB9D-A048-44D3-A608-79E4D5A71006}"/>
            </a:ext>
            <a:ext uri="{147F2762-F138-4A5C-976F-8EAC2B608ADB}">
              <a16:predDERef xmlns:a16="http://schemas.microsoft.com/office/drawing/2014/main" pred="{E6341DDF-D116-4C72-AC81-0A18A02FB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23098125"/>
          <a:ext cx="6686550" cy="4876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9</xdr:col>
      <xdr:colOff>238125</xdr:colOff>
      <xdr:row>164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646497A-C04B-4AAD-A958-C70033BEA5F6}"/>
            </a:ext>
            <a:ext uri="{147F2762-F138-4A5C-976F-8EAC2B608ADB}">
              <a16:predDERef xmlns:a16="http://schemas.microsoft.com/office/drawing/2014/main" pred="{7CA9DB9D-A048-44D3-A608-79E4D5A71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28813125"/>
          <a:ext cx="6838950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150"/>
  <sheetViews>
    <sheetView tabSelected="1" topLeftCell="A134" workbookViewId="0">
      <selection activeCell="C151" sqref="C151"/>
    </sheetView>
  </sheetViews>
  <sheetFormatPr defaultRowHeight="15"/>
  <cols>
    <col min="8" max="8" width="26.28515625" customWidth="1"/>
    <col min="9" max="9" width="27" customWidth="1"/>
    <col min="11" max="11" width="18.28515625" customWidth="1"/>
    <col min="12" max="12" width="20.140625" customWidth="1"/>
  </cols>
  <sheetData>
    <row r="3" spans="4:9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>
      <c r="D4">
        <v>2</v>
      </c>
      <c r="E4">
        <v>4.5</v>
      </c>
      <c r="F4">
        <f>D4*E4</f>
        <v>9</v>
      </c>
      <c r="G4">
        <f>D4*D4</f>
        <v>4</v>
      </c>
      <c r="H4">
        <v>3.30027778</v>
      </c>
      <c r="I4">
        <v>4.1930179999999997E-2</v>
      </c>
    </row>
    <row r="5" spans="4:9">
      <c r="D5">
        <v>4</v>
      </c>
      <c r="E5">
        <v>5</v>
      </c>
      <c r="F5">
        <f>D5*E5</f>
        <v>20</v>
      </c>
      <c r="G5">
        <f>D5*D5</f>
        <v>16</v>
      </c>
      <c r="H5">
        <v>1.73361111</v>
      </c>
      <c r="I5">
        <v>1.077502E-2</v>
      </c>
    </row>
    <row r="6" spans="4:9">
      <c r="D6">
        <v>6</v>
      </c>
      <c r="E6">
        <v>5.8</v>
      </c>
      <c r="F6">
        <f>D6*E6</f>
        <v>34.799999999999997</v>
      </c>
      <c r="G6">
        <f>D6*D6</f>
        <v>36</v>
      </c>
      <c r="H6">
        <v>0.26694444000000001</v>
      </c>
      <c r="I6">
        <v>1.2679599999999999E-2</v>
      </c>
    </row>
    <row r="7" spans="4:9">
      <c r="D7">
        <v>8</v>
      </c>
      <c r="E7">
        <v>6.6</v>
      </c>
      <c r="F7">
        <f>D7*E7</f>
        <v>52.8</v>
      </c>
      <c r="G7">
        <f>D7*D7</f>
        <v>64</v>
      </c>
      <c r="H7">
        <v>8.0277780000000007E-2</v>
      </c>
      <c r="I7">
        <v>1.462784E-2</v>
      </c>
    </row>
    <row r="8" spans="4:9">
      <c r="D8">
        <v>10</v>
      </c>
      <c r="E8">
        <v>7.5</v>
      </c>
      <c r="F8">
        <f>D8*E8</f>
        <v>75</v>
      </c>
      <c r="G8">
        <f>D8*D8</f>
        <v>100</v>
      </c>
      <c r="H8">
        <v>1.4002777799999999</v>
      </c>
      <c r="I8">
        <v>8.7124999999999995E-4</v>
      </c>
    </row>
    <row r="9" spans="4:9">
      <c r="D9">
        <v>12</v>
      </c>
      <c r="E9">
        <v>8.5</v>
      </c>
      <c r="F9">
        <f>D9*E9</f>
        <v>102</v>
      </c>
      <c r="G9">
        <f>D9*D9</f>
        <v>144</v>
      </c>
      <c r="H9">
        <v>4.7669444399999996</v>
      </c>
      <c r="I9">
        <v>2.6215370000000002E-2</v>
      </c>
    </row>
    <row r="10" spans="4:9">
      <c r="D10">
        <f>SUM(D4:D9)</f>
        <v>42</v>
      </c>
      <c r="E10">
        <f>SUM(E4:E9)</f>
        <v>37.9</v>
      </c>
      <c r="F10">
        <f>SUM(F4:F9)</f>
        <v>293.60000000000002</v>
      </c>
      <c r="G10">
        <f>SUM(G4:G9)</f>
        <v>364</v>
      </c>
      <c r="H10">
        <f>SUM(H4:H9)</f>
        <v>11.548333329999998</v>
      </c>
      <c r="I10">
        <f>SUM(I4:I9)</f>
        <v>0.10709926</v>
      </c>
    </row>
    <row r="11" spans="4:9">
      <c r="D11">
        <f>D10/6</f>
        <v>7</v>
      </c>
      <c r="E11">
        <f>E10/6</f>
        <v>6.3166666666666664</v>
      </c>
    </row>
    <row r="15" spans="4:9">
      <c r="D15" t="s">
        <v>6</v>
      </c>
      <c r="I15" t="s">
        <v>7</v>
      </c>
    </row>
    <row r="17" spans="4:12" ht="18.75" customHeight="1">
      <c r="D17" t="s">
        <v>8</v>
      </c>
      <c r="I17" s="1" t="s">
        <v>9</v>
      </c>
      <c r="J17" s="1"/>
    </row>
    <row r="20" spans="4:12">
      <c r="D20" t="s">
        <v>10</v>
      </c>
      <c r="I20" t="s">
        <v>11</v>
      </c>
    </row>
    <row r="22" spans="4:12">
      <c r="I22" t="s">
        <v>12</v>
      </c>
    </row>
    <row r="25" spans="4:12">
      <c r="D25" t="s">
        <v>13</v>
      </c>
    </row>
    <row r="27" spans="4:12">
      <c r="D27" t="s">
        <v>14</v>
      </c>
    </row>
    <row r="31" spans="4:12">
      <c r="D31" t="s">
        <v>0</v>
      </c>
      <c r="E31" t="s">
        <v>1</v>
      </c>
      <c r="F31" t="s">
        <v>2</v>
      </c>
      <c r="G31" t="s">
        <v>3</v>
      </c>
      <c r="H31" t="s">
        <v>15</v>
      </c>
      <c r="I31" t="s">
        <v>16</v>
      </c>
      <c r="J31" t="s">
        <v>17</v>
      </c>
      <c r="K31" t="s">
        <v>4</v>
      </c>
      <c r="L31" t="s">
        <v>5</v>
      </c>
    </row>
    <row r="32" spans="4:12">
      <c r="D32">
        <v>2</v>
      </c>
      <c r="E32">
        <v>4.5</v>
      </c>
      <c r="F32">
        <f>D32*E32</f>
        <v>9</v>
      </c>
      <c r="G32">
        <f>D32*D32</f>
        <v>4</v>
      </c>
      <c r="H32">
        <f>D32*D32*D32</f>
        <v>8</v>
      </c>
      <c r="I32">
        <f>D32*D32*D32*D32</f>
        <v>16</v>
      </c>
      <c r="J32">
        <f>G32*E32</f>
        <v>18</v>
      </c>
      <c r="K32">
        <v>3.30027778</v>
      </c>
      <c r="L32">
        <v>1.0331629999999999E-3</v>
      </c>
    </row>
    <row r="33" spans="4:12">
      <c r="D33">
        <v>4</v>
      </c>
      <c r="E33">
        <v>5</v>
      </c>
      <c r="F33">
        <f>D33*E33</f>
        <v>20</v>
      </c>
      <c r="G33">
        <f>D33*D33</f>
        <v>16</v>
      </c>
      <c r="H33">
        <f>D33*D33*D33</f>
        <v>64</v>
      </c>
      <c r="I33">
        <f>D33*D33*D33*D33</f>
        <v>256</v>
      </c>
      <c r="J33">
        <f>G33*E33</f>
        <v>80</v>
      </c>
      <c r="K33">
        <v>1.73361111</v>
      </c>
      <c r="L33">
        <v>4.80051E-3</v>
      </c>
    </row>
    <row r="34" spans="4:12">
      <c r="D34">
        <v>6</v>
      </c>
      <c r="E34">
        <v>5.8</v>
      </c>
      <c r="F34">
        <f>D34*E34</f>
        <v>34.799999999999997</v>
      </c>
      <c r="G34">
        <f>D34*D34</f>
        <v>36</v>
      </c>
      <c r="H34">
        <f>D34*D34*D34</f>
        <v>216</v>
      </c>
      <c r="I34">
        <f>D34*D34*D34*D34</f>
        <v>1296</v>
      </c>
      <c r="J34">
        <f>G34*E34</f>
        <v>208.79999999999998</v>
      </c>
      <c r="K34">
        <v>0.26694444000000001</v>
      </c>
      <c r="L34">
        <v>6.6122399999999997E-4</v>
      </c>
    </row>
    <row r="35" spans="4:12">
      <c r="D35">
        <v>8</v>
      </c>
      <c r="E35">
        <v>6.6</v>
      </c>
      <c r="F35">
        <f>D35*E35</f>
        <v>52.8</v>
      </c>
      <c r="G35">
        <f>D35*D35</f>
        <v>64</v>
      </c>
      <c r="H35">
        <f>D35*D35*D35</f>
        <v>512</v>
      </c>
      <c r="I35">
        <f>D35*D35*D35*D35</f>
        <v>4096</v>
      </c>
      <c r="J35">
        <f>G35*E35</f>
        <v>422.4</v>
      </c>
      <c r="K35">
        <v>8.0277780000000007E-2</v>
      </c>
      <c r="L35">
        <v>2.9387599999999999E-4</v>
      </c>
    </row>
    <row r="36" spans="4:12">
      <c r="D36">
        <v>10</v>
      </c>
      <c r="E36">
        <v>7.5</v>
      </c>
      <c r="F36">
        <f>D36*E36</f>
        <v>75</v>
      </c>
      <c r="G36">
        <f>D36*D36</f>
        <v>100</v>
      </c>
      <c r="H36">
        <f>D36*D36*D36</f>
        <v>1000</v>
      </c>
      <c r="I36">
        <f>D36*D36*D36*D36</f>
        <v>10000</v>
      </c>
      <c r="J36">
        <f>G36*E36</f>
        <v>750</v>
      </c>
      <c r="K36">
        <v>1.4002777799999999</v>
      </c>
      <c r="L36">
        <v>2.4899999999999999E-5</v>
      </c>
    </row>
    <row r="37" spans="4:12">
      <c r="D37">
        <v>12</v>
      </c>
      <c r="E37">
        <v>8.5</v>
      </c>
      <c r="F37">
        <f>D37*E37</f>
        <v>102</v>
      </c>
      <c r="G37">
        <f>D37*D37</f>
        <v>144</v>
      </c>
      <c r="H37">
        <f>D37*D37*D37</f>
        <v>1728</v>
      </c>
      <c r="I37">
        <f>D37*D37*D37*D37</f>
        <v>20736</v>
      </c>
      <c r="J37">
        <f>G37*E37</f>
        <v>1224</v>
      </c>
      <c r="K37">
        <v>4.7669444399999996</v>
      </c>
      <c r="L37">
        <v>1.14796E-4</v>
      </c>
    </row>
    <row r="38" spans="4:12">
      <c r="D38">
        <f>SUM(D32:D37)</f>
        <v>42</v>
      </c>
      <c r="E38">
        <f>SUM(E32:E37)</f>
        <v>37.9</v>
      </c>
      <c r="F38">
        <f>SUM(F32:F37)</f>
        <v>293.60000000000002</v>
      </c>
      <c r="G38">
        <f>SUM(G32:G37)</f>
        <v>364</v>
      </c>
      <c r="H38">
        <f>SUM(H32:H37)</f>
        <v>3528</v>
      </c>
      <c r="I38">
        <f>SUM(I32:I37)</f>
        <v>36400</v>
      </c>
      <c r="J38">
        <f>SUM(J32:J37)</f>
        <v>2703.2</v>
      </c>
      <c r="K38">
        <f>SUM(K32:K37)</f>
        <v>11.548333329999998</v>
      </c>
      <c r="L38">
        <f>SUM(L32:L37)</f>
        <v>6.9284690000000005E-3</v>
      </c>
    </row>
    <row r="39" spans="4:12">
      <c r="D39">
        <f>D38/6</f>
        <v>7</v>
      </c>
      <c r="E39">
        <f>E38/6</f>
        <v>6.3166666666666664</v>
      </c>
    </row>
    <row r="41" spans="4:12">
      <c r="I41" t="s">
        <v>18</v>
      </c>
    </row>
    <row r="43" spans="4:12">
      <c r="D43" t="s">
        <v>19</v>
      </c>
      <c r="H43" t="s">
        <v>20</v>
      </c>
      <c r="I43" t="s">
        <v>21</v>
      </c>
    </row>
    <row r="44" spans="4:12">
      <c r="D44" t="s">
        <v>22</v>
      </c>
      <c r="H44" t="s">
        <v>23</v>
      </c>
    </row>
    <row r="45" spans="4:12">
      <c r="D45" t="s">
        <v>24</v>
      </c>
      <c r="H45" t="s">
        <v>25</v>
      </c>
      <c r="I45" t="s">
        <v>26</v>
      </c>
    </row>
    <row r="47" spans="4:12">
      <c r="D47" t="s">
        <v>27</v>
      </c>
      <c r="I47" t="s">
        <v>28</v>
      </c>
    </row>
    <row r="50" spans="4:7">
      <c r="D50" t="s">
        <v>13</v>
      </c>
    </row>
    <row r="52" spans="4:7">
      <c r="D52" t="s">
        <v>29</v>
      </c>
    </row>
    <row r="57" spans="4:7">
      <c r="D57" t="s">
        <v>30</v>
      </c>
    </row>
    <row r="59" spans="4:7">
      <c r="D59" t="s">
        <v>31</v>
      </c>
    </row>
    <row r="61" spans="4:7">
      <c r="D61" t="s">
        <v>32</v>
      </c>
    </row>
    <row r="63" spans="4:7">
      <c r="D63" t="s">
        <v>33</v>
      </c>
      <c r="G63" t="s">
        <v>34</v>
      </c>
    </row>
    <row r="84" spans="4:8">
      <c r="D84" t="s">
        <v>35</v>
      </c>
    </row>
    <row r="86" spans="4:8">
      <c r="D86" t="s">
        <v>36</v>
      </c>
    </row>
    <row r="88" spans="4:8">
      <c r="D88" t="s">
        <v>37</v>
      </c>
    </row>
    <row r="90" spans="4:8">
      <c r="D90" t="s">
        <v>38</v>
      </c>
      <c r="H90" t="s">
        <v>39</v>
      </c>
    </row>
    <row r="120" spans="3:3">
      <c r="C120" t="s">
        <v>40</v>
      </c>
    </row>
    <row r="150" spans="3:3">
      <c r="C150" t="s">
        <v>41</v>
      </c>
    </row>
  </sheetData>
  <mergeCells count="1">
    <mergeCell ref="I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2021-05-28T21:36:23Z</dcterms:created>
  <dcterms:modified xsi:type="dcterms:W3CDTF">2021-05-28T22:59:56Z</dcterms:modified>
  <cp:category/>
  <cp:contentStatus/>
</cp:coreProperties>
</file>