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drawings/drawing9.xml" ContentType="application/vnd.openxmlformats-officedocument.drawing+xml"/>
  <Override PartName="/xl/tables/table5.xml" ContentType="application/vnd.openxmlformats-officedocument.spreadsheetml.tab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tables/table6.xml" ContentType="application/vnd.openxmlformats-officedocument.spreadsheetml.tab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7.xml" ContentType="application/vnd.openxmlformats-officedocument.spreadsheetml.table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cesiedu-my.sharepoint.com/personal/1193266644_u_icesi_edu_co/Documents/Documentos/"/>
    </mc:Choice>
  </mc:AlternateContent>
  <xr:revisionPtr revIDLastSave="277" documentId="13_ncr:1_{D4671664-AA67-49CF-9093-0B43631C24DF}" xr6:coauthVersionLast="47" xr6:coauthVersionMax="47" xr10:uidLastSave="{2E434963-9368-4F74-B74C-EFFE63B39692}"/>
  <bookViews>
    <workbookView xWindow="-110" yWindow="-110" windowWidth="19420" windowHeight="10300" firstSheet="9" activeTab="15" xr2:uid="{00000000-000D-0000-FFFF-FFFF00000000}"/>
  </bookViews>
  <sheets>
    <sheet name="Puntaje lectura critica" sheetId="2" r:id="rId1"/>
    <sheet name="Desempeño lectura critica" sheetId="4" r:id="rId2"/>
    <sheet name="Puntaje matematicas" sheetId="5" r:id="rId3"/>
    <sheet name="Desempeño matematicas" sheetId="10" r:id="rId4"/>
    <sheet name="Puntaje ciencias naturales" sheetId="6" r:id="rId5"/>
    <sheet name="Desempeño ciencias naturales" sheetId="11" r:id="rId6"/>
    <sheet name="Puntaje sociales y ciudadanas" sheetId="7" r:id="rId7"/>
    <sheet name="Desempeño sociales y ciudadanas" sheetId="12" r:id="rId8"/>
    <sheet name="Puntaje ingles" sheetId="8" r:id="rId9"/>
    <sheet name="Puntaje global" sheetId="9" r:id="rId10"/>
    <sheet name="Hoja1" sheetId="13" r:id="rId11"/>
    <sheet name="Hoja2" sheetId="14" r:id="rId12"/>
    <sheet name="Saber_11__2019-2" sheetId="1" r:id="rId13"/>
    <sheet name="Tamaño_Muestra" sheetId="15" r:id="rId14"/>
    <sheet name="Variables" sheetId="16" r:id="rId15"/>
    <sheet name="Hoja3" sheetId="17" r:id="rId16"/>
  </sheets>
  <definedNames>
    <definedName name="_xlchart.v1.0" hidden="1">'Saber_11__2019-2'!$N$1</definedName>
    <definedName name="_xlchart.v1.1" hidden="1">'Saber_11__2019-2'!$N$2:$N$435</definedName>
    <definedName name="_xlchart.v1.10" hidden="1">'Saber_11__2019-2'!$T$1</definedName>
    <definedName name="_xlchart.v1.11" hidden="1">'Saber_11__2019-2'!$T$2:$T$435</definedName>
    <definedName name="_xlchart.v1.12" hidden="1">'Saber_11__2019-2'!$V$1</definedName>
    <definedName name="_xlchart.v1.13" hidden="1">'Saber_11__2019-2'!$V$2:$V$435</definedName>
    <definedName name="_xlchart.v1.14" hidden="1">'Saber_11__2019-2'!$X$1</definedName>
    <definedName name="_xlchart.v1.15" hidden="1">'Saber_11__2019-2'!$X$2:$X$435</definedName>
    <definedName name="_xlchart.v1.2" hidden="1">'Saber_11__2019-2'!$N$1</definedName>
    <definedName name="_xlchart.v1.3" hidden="1">'Saber_11__2019-2'!$N$2:$N$435</definedName>
    <definedName name="_xlchart.v1.4" hidden="1">'Saber_11__2019-2'!$N$1</definedName>
    <definedName name="_xlchart.v1.5" hidden="1">'Saber_11__2019-2'!$N$2:$N$435</definedName>
    <definedName name="_xlchart.v1.6" hidden="1">'Saber_11__2019-2'!$P$1</definedName>
    <definedName name="_xlchart.v1.7" hidden="1">'Saber_11__2019-2'!$P$2:$P$435</definedName>
    <definedName name="_xlchart.v1.8" hidden="1">'Saber_11__2019-2'!$R$1</definedName>
    <definedName name="_xlchart.v1.9" hidden="1">'Saber_11__2019-2'!$R$2:$R$435</definedName>
  </definedNames>
  <calcPr calcId="191029"/>
  <pivotCaches>
    <pivotCache cacheId="2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5" l="1"/>
  <c r="E12" i="15"/>
  <c r="G5" i="15"/>
  <c r="D7" i="12"/>
  <c r="D4" i="12"/>
  <c r="C8" i="12"/>
  <c r="D5" i="12" s="1"/>
  <c r="D6" i="11"/>
  <c r="D7" i="11"/>
  <c r="D4" i="11"/>
  <c r="C8" i="11"/>
  <c r="D5" i="11" s="1"/>
  <c r="D6" i="10"/>
  <c r="C8" i="10"/>
  <c r="D7" i="10" s="1"/>
  <c r="Q20" i="9"/>
  <c r="N5" i="9"/>
  <c r="N4" i="9"/>
  <c r="C20" i="9"/>
  <c r="Q20" i="8"/>
  <c r="N5" i="8"/>
  <c r="N6" i="8" s="1"/>
  <c r="N8" i="8" s="1"/>
  <c r="N4" i="8"/>
  <c r="C20" i="8"/>
  <c r="Q20" i="7"/>
  <c r="N5" i="7"/>
  <c r="N4" i="7"/>
  <c r="C20" i="7"/>
  <c r="Q20" i="6"/>
  <c r="N5" i="6"/>
  <c r="N4" i="6"/>
  <c r="C20" i="6"/>
  <c r="R20" i="5"/>
  <c r="N5" i="5"/>
  <c r="N4" i="5"/>
  <c r="N6" i="5" s="1"/>
  <c r="C20" i="5"/>
  <c r="C8" i="4"/>
  <c r="D7" i="4" s="1"/>
  <c r="C20" i="2"/>
  <c r="N4" i="2"/>
  <c r="N5" i="2" s="1"/>
  <c r="N7" i="2" s="1"/>
  <c r="N3" i="2"/>
  <c r="N6" i="2" s="1"/>
  <c r="N8" i="5" l="1"/>
  <c r="N7" i="5"/>
  <c r="N7" i="8"/>
  <c r="D5" i="10"/>
  <c r="D4" i="10"/>
  <c r="D6" i="12"/>
  <c r="D6" i="4"/>
  <c r="D5" i="4"/>
  <c r="D4" i="4"/>
  <c r="N7" i="9"/>
  <c r="N6" i="9"/>
  <c r="N8" i="9" s="1"/>
  <c r="N6" i="7"/>
  <c r="N7" i="7" s="1"/>
  <c r="N6" i="6"/>
  <c r="N7" i="6" s="1"/>
  <c r="N8" i="7" l="1"/>
  <c r="N8" i="6"/>
</calcChain>
</file>

<file path=xl/sharedStrings.xml><?xml version="1.0" encoding="utf-8"?>
<sst xmlns="http://schemas.openxmlformats.org/spreadsheetml/2006/main" count="6534" uniqueCount="156">
  <si>
    <t>ESTU_GENERO</t>
  </si>
  <si>
    <t>FAMI_ESTRATOVIVIENDA</t>
  </si>
  <si>
    <t>FAMI_EDUCACIONPADRE</t>
  </si>
  <si>
    <t>FAMI_EDUCACIONMADRE</t>
  </si>
  <si>
    <t>FAMI_TIENEINTERNET</t>
  </si>
  <si>
    <t>FAMI_TIENECOMPUTADOR</t>
  </si>
  <si>
    <t>FAMI_NUMLIBROS</t>
  </si>
  <si>
    <t>ESTU_DEDICACIONLECTURADIARIA</t>
  </si>
  <si>
    <t>ESTU_DEDICACIONINTERNET</t>
  </si>
  <si>
    <t>ESTU_HORASSEMANATRABAJA</t>
  </si>
  <si>
    <t>COLE_NATURALEZA</t>
  </si>
  <si>
    <t>COLE_BILINGUE</t>
  </si>
  <si>
    <t>COLE_CARACTER</t>
  </si>
  <si>
    <t>PUNT_LECTURA_CRITICA</t>
  </si>
  <si>
    <t>DESEMP_LECTURA_CRITICA</t>
  </si>
  <si>
    <t>PUNT_MATEMATICAS</t>
  </si>
  <si>
    <t>DESEMP_MATEMATICAS</t>
  </si>
  <si>
    <t>PUNT_C_NATURALES</t>
  </si>
  <si>
    <t>DESEMP_C_NATURALES</t>
  </si>
  <si>
    <t>PUNT_SOCIALES_CIUDADANAS</t>
  </si>
  <si>
    <t>DESEMP_SOCIALES_CIUDADANAS</t>
  </si>
  <si>
    <t>PUNT_INGLES</t>
  </si>
  <si>
    <t>DESEMP_INGLES</t>
  </si>
  <si>
    <t>PUNT_GLOBAL</t>
  </si>
  <si>
    <t>ESTU_GENERACION-E</t>
  </si>
  <si>
    <t>M</t>
  </si>
  <si>
    <t>Si</t>
  </si>
  <si>
    <t>Estrato 4</t>
  </si>
  <si>
    <t>Técnica o tecnológica completa</t>
  </si>
  <si>
    <t>Postgrado</t>
  </si>
  <si>
    <t>No</t>
  </si>
  <si>
    <t>MÁS DE 100 LIBROS</t>
  </si>
  <si>
    <t>30 minutos o menos</t>
  </si>
  <si>
    <t>Entre 30 y 60 minutos</t>
  </si>
  <si>
    <t>NO OFICIAL</t>
  </si>
  <si>
    <t>S</t>
  </si>
  <si>
    <t>ACADÉMICO</t>
  </si>
  <si>
    <t>N</t>
  </si>
  <si>
    <t>B1</t>
  </si>
  <si>
    <t>NO</t>
  </si>
  <si>
    <t>OFICIAL</t>
  </si>
  <si>
    <t>TÉCNICO/ACADÉMICO</t>
  </si>
  <si>
    <t>A-</t>
  </si>
  <si>
    <t>GENERACION E - GRATUIDAD</t>
  </si>
  <si>
    <t>Estrato 1</t>
  </si>
  <si>
    <t>Primaria incompleta</t>
  </si>
  <si>
    <t>Secundaria (Bachillerato) completa</t>
  </si>
  <si>
    <t>11 A 25 LIBROS</t>
  </si>
  <si>
    <t>Entre 1 y 2 horas</t>
  </si>
  <si>
    <t>A2</t>
  </si>
  <si>
    <t>Primaria completa</t>
  </si>
  <si>
    <t>0 A 10 LIBROS</t>
  </si>
  <si>
    <t>Más de 3 horas</t>
  </si>
  <si>
    <t>TÉCNICO</t>
  </si>
  <si>
    <t>Menos de 10 horas</t>
  </si>
  <si>
    <t>Más de 2 horas</t>
  </si>
  <si>
    <t>Entre 1 y 3 horas</t>
  </si>
  <si>
    <t>A1</t>
  </si>
  <si>
    <t>Estrato 3</t>
  </si>
  <si>
    <t>No leo por entretenimiento</t>
  </si>
  <si>
    <t>F</t>
  </si>
  <si>
    <t>Estrato 5</t>
  </si>
  <si>
    <t>No sabe</t>
  </si>
  <si>
    <t>Técnica o tecnológica incompleta</t>
  </si>
  <si>
    <t>Secundaria (Bachillerato) incompleta</t>
  </si>
  <si>
    <t>Educación profesional completa</t>
  </si>
  <si>
    <t>26 A 100 LIBROS</t>
  </si>
  <si>
    <t>GENERACION E - EXCELENCIA NACIONAL</t>
  </si>
  <si>
    <t>Estrato 2</t>
  </si>
  <si>
    <t>Entre 11 y 20 horas</t>
  </si>
  <si>
    <t>Más de 30 horas</t>
  </si>
  <si>
    <t>No Navega Internet</t>
  </si>
  <si>
    <t>B+</t>
  </si>
  <si>
    <t>Ninguno</t>
  </si>
  <si>
    <t>No Aplica</t>
  </si>
  <si>
    <t>Educación profesional incompleta</t>
  </si>
  <si>
    <t>Sin Estrato</t>
  </si>
  <si>
    <t>Entre 21 y 30 horas</t>
  </si>
  <si>
    <t>Estrato 6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</si>
  <si>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</si>
  <si>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</si>
  <si>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</si>
  <si>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</si>
  <si>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</si>
  <si>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</si>
  <si>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</si>
  <si>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</si>
  <si>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</si>
  <si>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</si>
  <si>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</si>
  <si>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</si>
  <si>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</si>
  <si>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confianza(95.0%)</t>
  </si>
  <si>
    <t>Con Atípicos</t>
  </si>
  <si>
    <t>Coeficiente de variación</t>
  </si>
  <si>
    <t>Q1</t>
  </si>
  <si>
    <t>Q3</t>
  </si>
  <si>
    <t>RIC</t>
  </si>
  <si>
    <t>MIN</t>
  </si>
  <si>
    <t>MAX</t>
  </si>
  <si>
    <t>(No tenía atípicos)</t>
  </si>
  <si>
    <t>Clases</t>
  </si>
  <si>
    <t>Frecuencia Absoluta</t>
  </si>
  <si>
    <t>Frecuencia Relativa</t>
  </si>
  <si>
    <t>Sin Atípicos</t>
  </si>
  <si>
    <t>Sin atípicos</t>
  </si>
  <si>
    <t>Coeficiente de variacion</t>
  </si>
  <si>
    <t>Puntaje en matemáticas</t>
  </si>
  <si>
    <t>Puntaje en ciencias naturales</t>
  </si>
  <si>
    <t>Puntaje en ciencias sociales y ciudadania</t>
  </si>
  <si>
    <t>Puntaje en inglés</t>
  </si>
  <si>
    <t>Puntaje global</t>
  </si>
  <si>
    <t>Etiquetas de fila</t>
  </si>
  <si>
    <t>Total general</t>
  </si>
  <si>
    <t>Etiquetas de columna</t>
  </si>
  <si>
    <t>Desempeño en la prueba de ingles</t>
  </si>
  <si>
    <t>Estudiantes de generación E</t>
  </si>
  <si>
    <t>Parametro</t>
  </si>
  <si>
    <t>Insertar Valor</t>
  </si>
  <si>
    <t>P</t>
  </si>
  <si>
    <t>Tamaño de muestra</t>
  </si>
  <si>
    <t>a/2</t>
  </si>
  <si>
    <t>Z a/2</t>
  </si>
  <si>
    <t>E</t>
  </si>
  <si>
    <t>n</t>
  </si>
  <si>
    <t>&gt;0,05</t>
  </si>
  <si>
    <t>Cualitativas</t>
  </si>
  <si>
    <t>Variable</t>
  </si>
  <si>
    <t>Escala</t>
  </si>
  <si>
    <t>Cuantitativas</t>
  </si>
  <si>
    <t>Tipo</t>
  </si>
  <si>
    <t>Genero</t>
  </si>
  <si>
    <t>Estrato</t>
  </si>
  <si>
    <t>Ordinal</t>
  </si>
  <si>
    <t>Educación del padre</t>
  </si>
  <si>
    <t>Educación de la madre</t>
  </si>
  <si>
    <t>Naturaleza del colegio</t>
  </si>
  <si>
    <t>Puntaje lectura crítica</t>
  </si>
  <si>
    <t>Puntaje matemáticas</t>
  </si>
  <si>
    <t>Puntaje ciencias sociales</t>
  </si>
  <si>
    <t>Puntaje ciencias naturales</t>
  </si>
  <si>
    <t>Puntaje ingles</t>
  </si>
  <si>
    <t>Discreta</t>
  </si>
  <si>
    <t>Puntaje general</t>
  </si>
  <si>
    <t>Tiempo dedicado a leer</t>
  </si>
  <si>
    <t>Continua</t>
  </si>
  <si>
    <t>Becado</t>
  </si>
  <si>
    <t>Nominal</t>
  </si>
  <si>
    <t>Desempeño en ingles</t>
  </si>
  <si>
    <t>Tiempo en internet</t>
  </si>
  <si>
    <t>Acceso a internet</t>
  </si>
  <si>
    <t xml:space="preserve">Acceso a un computador </t>
  </si>
  <si>
    <t>Razón</t>
  </si>
  <si>
    <t>n=</t>
  </si>
  <si>
    <t>No=</t>
  </si>
  <si>
    <t>Población Finita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</si>
</sst>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2"/>
      <color theme="1"/>
      <name val="Comic Sans MS"/>
      <family val="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Continuous"/>
    </xf>
    <xf numFmtId="9" fontId="0" fillId="0" borderId="0" xfId="1" applyFont="1"/>
    <xf numFmtId="0" fontId="13" fillId="33" borderId="13" xfId="0" applyFont="1" applyFill="1" applyBorder="1"/>
    <xf numFmtId="0" fontId="0" fillId="34" borderId="14" xfId="0" applyFont="1" applyFill="1" applyBorder="1"/>
    <xf numFmtId="0" fontId="0" fillId="0" borderId="0" xfId="0" applyNumberFormat="1" applyFill="1" applyBorder="1" applyAlignment="1"/>
    <xf numFmtId="0" fontId="0" fillId="0" borderId="15" xfId="0" applyNumberFormat="1" applyFill="1" applyBorder="1" applyAlignment="1"/>
    <xf numFmtId="0" fontId="0" fillId="0" borderId="15" xfId="0" applyFill="1" applyBorder="1" applyAlignment="1"/>
    <xf numFmtId="9" fontId="0" fillId="0" borderId="15" xfId="1" applyFont="1" applyBorder="1"/>
    <xf numFmtId="0" fontId="0" fillId="0" borderId="16" xfId="0" applyBorder="1"/>
    <xf numFmtId="0" fontId="0" fillId="0" borderId="17" xfId="0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9" fillId="35" borderId="18" xfId="0" applyFont="1" applyFill="1" applyBorder="1" applyAlignment="1" applyProtection="1">
      <alignment horizontal="center"/>
      <protection hidden="1"/>
    </xf>
    <xf numFmtId="0" fontId="20" fillId="35" borderId="18" xfId="0" applyFont="1" applyFill="1" applyBorder="1" applyAlignment="1" applyProtection="1">
      <alignment horizontal="center"/>
      <protection hidden="1"/>
    </xf>
    <xf numFmtId="0" fontId="21" fillId="35" borderId="18" xfId="0" applyFont="1" applyFill="1" applyBorder="1" applyAlignment="1" applyProtection="1">
      <alignment horizontal="center"/>
      <protection hidden="1"/>
    </xf>
    <xf numFmtId="0" fontId="22" fillId="35" borderId="18" xfId="0" applyFont="1" applyFill="1" applyBorder="1" applyAlignment="1" applyProtection="1">
      <alignment horizontal="center"/>
      <protection hidden="1"/>
    </xf>
    <xf numFmtId="9" fontId="0" fillId="0" borderId="0" xfId="0" applyNumberFormat="1"/>
    <xf numFmtId="0" fontId="0" fillId="0" borderId="18" xfId="0" applyBorder="1" applyAlignment="1">
      <alignment horizontal="center"/>
    </xf>
    <xf numFmtId="2" fontId="0" fillId="35" borderId="18" xfId="0" applyNumberFormat="1" applyFill="1" applyBorder="1" applyProtection="1">
      <protection locked="0"/>
    </xf>
    <xf numFmtId="2" fontId="1" fillId="35" borderId="18" xfId="1" applyNumberFormat="1" applyFont="1" applyFill="1" applyBorder="1" applyProtection="1">
      <protection locked="0"/>
    </xf>
    <xf numFmtId="0" fontId="0" fillId="35" borderId="18" xfId="0" applyNumberFormat="1" applyFill="1" applyBorder="1" applyProtection="1">
      <protection locked="0"/>
    </xf>
    <xf numFmtId="164" fontId="1" fillId="35" borderId="18" xfId="1" applyNumberFormat="1" applyFont="1" applyFill="1" applyBorder="1" applyProtection="1">
      <protection locked="0"/>
    </xf>
    <xf numFmtId="0" fontId="0" fillId="0" borderId="18" xfId="0" applyBorder="1"/>
    <xf numFmtId="0" fontId="23" fillId="10" borderId="18" xfId="20" applyFont="1" applyBorder="1" applyAlignment="1">
      <alignment horizontal="center" vertical="center"/>
    </xf>
    <xf numFmtId="0" fontId="1" fillId="10" borderId="18" xfId="20" applyBorder="1" applyAlignment="1" applyProtection="1">
      <alignment horizontal="center"/>
      <protection hidden="1"/>
    </xf>
    <xf numFmtId="1" fontId="1" fillId="10" borderId="18" xfId="20" applyNumberFormat="1" applyBorder="1" applyProtection="1">
      <protection locked="0"/>
    </xf>
    <xf numFmtId="0" fontId="1" fillId="10" borderId="18" xfId="20" applyBorder="1" applyAlignment="1">
      <alignment horizontal="center"/>
    </xf>
    <xf numFmtId="0" fontId="23" fillId="10" borderId="18" xfId="20" applyFont="1" applyBorder="1" applyProtection="1">
      <protection hidden="1"/>
    </xf>
    <xf numFmtId="1" fontId="0" fillId="0" borderId="18" xfId="0" applyNumberFormat="1" applyBorder="1" applyAlignment="1">
      <alignment horizontal="right"/>
    </xf>
    <xf numFmtId="1" fontId="1" fillId="10" borderId="18" xfId="20" applyNumberFormat="1" applyBorder="1" applyAlignment="1">
      <alignment horizontal="right"/>
    </xf>
    <xf numFmtId="0" fontId="0" fillId="0" borderId="11" xfId="0" applyBorder="1" applyAlignment="1">
      <alignment horizontal="center"/>
    </xf>
    <xf numFmtId="0" fontId="23" fillId="10" borderId="18" xfId="2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3" fillId="10" borderId="18" xfId="20" applyFont="1" applyBorder="1" applyAlignment="1">
      <alignment horizontal="center" vertic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419"/>
              <a:t>Gráfico de barras del desempeño en Lectura</a:t>
            </a:r>
            <a:r>
              <a:rPr lang="es-419" baseline="0"/>
              <a:t> Critica</a:t>
            </a:r>
            <a:endParaRPr lang="es-419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'Desempeño lectura critica'!$B$4:$B$7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'Desempeño lectura critica'!$D$4:$D$7</c:f>
              <c:numCache>
                <c:formatCode>0%</c:formatCode>
                <c:ptCount val="4"/>
                <c:pt idx="0">
                  <c:v>0.1152073732718894</c:v>
                </c:pt>
                <c:pt idx="1">
                  <c:v>0.46082949308755761</c:v>
                </c:pt>
                <c:pt idx="2">
                  <c:v>0.37788018433179721</c:v>
                </c:pt>
                <c:pt idx="3">
                  <c:v>4.6082949308755762E-2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C3-420A-8DF1-F0F364E48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0166272"/>
        <c:axId val="1350172928"/>
      </c:barChart>
      <c:catAx>
        <c:axId val="1350166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419"/>
                  <a:t>Niveles</a:t>
                </a:r>
                <a:r>
                  <a:rPr lang="es-419" baseline="0"/>
                  <a:t> de desempeño</a:t>
                </a:r>
                <a:endParaRPr lang="es-419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0172928"/>
        <c:crosses val="autoZero"/>
        <c:auto val="1"/>
        <c:lblAlgn val="ctr"/>
        <c:lblOffset val="100"/>
        <c:noMultiLvlLbl val="0"/>
      </c:catAx>
      <c:valAx>
        <c:axId val="1350172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419"/>
                  <a:t>Frecuencia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3501662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419"/>
              <a:t>Gráfico</a:t>
            </a:r>
            <a:r>
              <a:rPr lang="es-419" baseline="0"/>
              <a:t> de barras del desempeño en Matemáticas </a:t>
            </a:r>
            <a:endParaRPr lang="es-419"/>
          </a:p>
        </c:rich>
      </c:tx>
      <c:layout>
        <c:manualLayout>
          <c:xMode val="edge"/>
          <c:yMode val="edge"/>
          <c:x val="0.11236111111111111"/>
          <c:y val="3.66972477064220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'Desempeño matematicas'!$B$4:$B$7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'Desempeño matematicas'!$D$4:$D$7</c:f>
              <c:numCache>
                <c:formatCode>0%</c:formatCode>
                <c:ptCount val="4"/>
                <c:pt idx="0">
                  <c:v>0.20506912442396313</c:v>
                </c:pt>
                <c:pt idx="1">
                  <c:v>0.49078341013824883</c:v>
                </c:pt>
                <c:pt idx="2">
                  <c:v>0.29723502304147464</c:v>
                </c:pt>
                <c:pt idx="3">
                  <c:v>6.9124423963133645E-3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81-48B7-9145-5CD68E7D0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062768"/>
        <c:axId val="1806071088"/>
      </c:barChart>
      <c:catAx>
        <c:axId val="1806062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419"/>
                  <a:t>Niveles de desempeño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6071088"/>
        <c:crosses val="autoZero"/>
        <c:auto val="1"/>
        <c:lblAlgn val="ctr"/>
        <c:lblOffset val="100"/>
        <c:noMultiLvlLbl val="0"/>
      </c:catAx>
      <c:valAx>
        <c:axId val="1806071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419"/>
                  <a:t>Frecuencia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8060627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Gráfico de barras del desempeño en Ciencias Naturales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'Desempeño ciencias naturales'!$B$4:$B$7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'Desempeño ciencias naturales'!$D$4:$D$7</c:f>
              <c:numCache>
                <c:formatCode>0%</c:formatCode>
                <c:ptCount val="4"/>
                <c:pt idx="0">
                  <c:v>0.42857142857142855</c:v>
                </c:pt>
                <c:pt idx="1">
                  <c:v>0.45161290322580644</c:v>
                </c:pt>
                <c:pt idx="2">
                  <c:v>0.11290322580645161</c:v>
                </c:pt>
                <c:pt idx="3">
                  <c:v>6.9124423963133645E-3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F5-40AE-943A-90EF71A37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4064432"/>
        <c:axId val="1614054864"/>
      </c:barChart>
      <c:catAx>
        <c:axId val="1614064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419"/>
                  <a:t>Niveles de desempeño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4054864"/>
        <c:crosses val="autoZero"/>
        <c:auto val="1"/>
        <c:lblAlgn val="ctr"/>
        <c:lblOffset val="100"/>
        <c:noMultiLvlLbl val="0"/>
      </c:catAx>
      <c:valAx>
        <c:axId val="1614054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419"/>
                  <a:t>Frecuencia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6140644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419"/>
              <a:t>Gráfico</a:t>
            </a:r>
            <a:r>
              <a:rPr lang="es-419" baseline="0"/>
              <a:t> del desempeño en Sociales y Ciencias Ciudadanas</a:t>
            </a:r>
            <a:endParaRPr lang="es-419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'Desempeño sociales y ciudadanas'!$B$4:$B$7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'Desempeño sociales y ciudadanas'!$D$4:$D$7</c:f>
              <c:numCache>
                <c:formatCode>0%</c:formatCode>
                <c:ptCount val="4"/>
                <c:pt idx="0">
                  <c:v>0.50691244239631339</c:v>
                </c:pt>
                <c:pt idx="1">
                  <c:v>0.37327188940092165</c:v>
                </c:pt>
                <c:pt idx="2">
                  <c:v>0.10599078341013825</c:v>
                </c:pt>
                <c:pt idx="3">
                  <c:v>1.3824884792626729E-2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6-4185-A780-8D7CD1375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2354704"/>
        <c:axId val="1742355952"/>
      </c:barChart>
      <c:catAx>
        <c:axId val="1742354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419"/>
                  <a:t>Niveles de desempeño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2355952"/>
        <c:crosses val="autoZero"/>
        <c:auto val="1"/>
        <c:lblAlgn val="ctr"/>
        <c:lblOffset val="100"/>
        <c:noMultiLvlLbl val="0"/>
      </c:catAx>
      <c:valAx>
        <c:axId val="1742355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419"/>
                  <a:t>Frecuencia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7423547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2E14AB79-8DCD-4F88-9CDF-1C66179539BC}">
          <cx:tx>
            <cx:txData>
              <cx:f>_xlchart.v1.0</cx:f>
              <cx:v>PUNT_LECTURA_CRITICA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94CDBA86-16D1-4309-8CFF-C292E7E173AC}">
          <cx:tx>
            <cx:txData>
              <cx:f>_xlchart.v1.4</cx:f>
              <cx:v>PUNT_LECTURA_CRITICA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Diagrama de caja y bigote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Diagrama de caja y bigote</a:t>
          </a:r>
        </a:p>
      </cx:txPr>
    </cx:title>
    <cx:plotArea>
      <cx:plotAreaRegion>
        <cx:series layoutId="boxWhisker" uniqueId="{E38FBFD6-08CE-4732-BC22-56D166C9089C}">
          <cx:tx>
            <cx:txData>
              <cx:f>_xlchart.v1.2</cx:f>
              <cx:v>PUNT_LECTURA_CRITICA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Diagrama de caja y bigote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Diagrama de caja y bigote</a:t>
          </a:r>
        </a:p>
      </cx:txPr>
    </cx:title>
    <cx:plotArea>
      <cx:plotAreaRegion>
        <cx:series layoutId="boxWhisker" uniqueId="{4D804C4C-C374-4ACD-8B59-CDD5D142B43D}">
          <cx:tx>
            <cx:txData>
              <cx:f>_xlchart.v1.6</cx:f>
              <cx:v>PUNT_MATEMATICAS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Diagrama de caja y bigote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Diagrama de caja y bigote</a:t>
          </a:r>
        </a:p>
      </cx:txPr>
    </cx:title>
    <cx:plotArea>
      <cx:plotAreaRegion>
        <cx:series layoutId="boxWhisker" uniqueId="{943C2E73-F65C-4AB3-942F-4FECA14A3B9E}">
          <cx:tx>
            <cx:txData>
              <cx:f>_xlchart.v1.8</cx:f>
              <cx:v>PUNT_C_NATURALES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Diagrama de caja y bigote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Diagrama de caja y bigote</a:t>
          </a:r>
        </a:p>
      </cx:txPr>
    </cx:title>
    <cx:plotArea>
      <cx:plotAreaRegion>
        <cx:series layoutId="boxWhisker" uniqueId="{DA6869D1-480E-443B-8F07-4F135D7F856E}">
          <cx:tx>
            <cx:txData>
              <cx:f>_xlchart.v1.10</cx:f>
              <cx:v>PUNT_SOCIALES_CIUDADANAS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Diagrama de caja y bigote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Diagrama de caja y bigote</a:t>
          </a:r>
        </a:p>
      </cx:txPr>
    </cx:title>
    <cx:plotArea>
      <cx:plotAreaRegion>
        <cx:series layoutId="boxWhisker" uniqueId="{95F17A2F-E361-42D6-A757-4662F726C1D1}">
          <cx:tx>
            <cx:txData>
              <cx:f>_xlchart.v1.12</cx:f>
              <cx:v>PUNT_INGLES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Diagrama de caja y bigote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Diagrama de caja y bigote</a:t>
          </a:r>
        </a:p>
      </cx:txPr>
    </cx:title>
    <cx:plotArea>
      <cx:plotAreaRegion>
        <cx:series layoutId="boxWhisker" uniqueId="{22289DFA-5D5F-46E4-8051-6549A4067790}">
          <cx:tx>
            <cx:txData>
              <cx:f>_xlchart.v1.14</cx:f>
              <cx:v>PUNT_GLOBAL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552450</xdr:colOff>
      <xdr:row>418</xdr:row>
      <xdr:rowOff>176212</xdr:rowOff>
    </xdr:from>
    <xdr:to>
      <xdr:col>29</xdr:col>
      <xdr:colOff>552450</xdr:colOff>
      <xdr:row>433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0737AE5-15FC-40E7-B2D5-33D99A7C0F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77100" y="77163612"/>
              <a:ext cx="45720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23</xdr:col>
      <xdr:colOff>552450</xdr:colOff>
      <xdr:row>3</xdr:row>
      <xdr:rowOff>185737</xdr:rowOff>
    </xdr:from>
    <xdr:to>
      <xdr:col>29</xdr:col>
      <xdr:colOff>552450</xdr:colOff>
      <xdr:row>18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8FD5D90F-0EE0-4E5E-AE3E-06D9974A90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77100" y="744537"/>
              <a:ext cx="45720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</xdr:col>
      <xdr:colOff>19050</xdr:colOff>
      <xdr:row>4</xdr:row>
      <xdr:rowOff>9525</xdr:rowOff>
    </xdr:from>
    <xdr:to>
      <xdr:col>9</xdr:col>
      <xdr:colOff>19050</xdr:colOff>
      <xdr:row>18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914D47A2-07D1-4314-9AC5-C4681099C0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2150" y="752475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</xdr:row>
      <xdr:rowOff>9525</xdr:rowOff>
    </xdr:from>
    <xdr:to>
      <xdr:col>12</xdr:col>
      <xdr:colOff>123825</xdr:colOff>
      <xdr:row>12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14CBE1-1E6C-473C-BCF6-6DA396D1A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9</xdr:col>
      <xdr:colOff>0</xdr:colOff>
      <xdr:row>18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201FABCC-6710-4558-9A32-25FA60C966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3100" y="742950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2</xdr:row>
      <xdr:rowOff>9525</xdr:rowOff>
    </xdr:from>
    <xdr:to>
      <xdr:col>11</xdr:col>
      <xdr:colOff>200025</xdr:colOff>
      <xdr:row>12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EFA112-7330-4CCC-AD3B-A411A5666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9</xdr:col>
      <xdr:colOff>0</xdr:colOff>
      <xdr:row>19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A1D7C674-8259-432E-B22B-25845F7009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3100" y="927100"/>
              <a:ext cx="4572000" cy="2651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</xdr:row>
      <xdr:rowOff>1</xdr:rowOff>
    </xdr:from>
    <xdr:to>
      <xdr:col>11</xdr:col>
      <xdr:colOff>161925</xdr:colOff>
      <xdr:row>13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AE7AA0-CF09-45BD-85AD-40E2911C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9</xdr:col>
      <xdr:colOff>0</xdr:colOff>
      <xdr:row>19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514CD3ED-3720-49AE-9837-96695E5064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3100" y="927100"/>
              <a:ext cx="4572000" cy="2651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2</xdr:row>
      <xdr:rowOff>9525</xdr:rowOff>
    </xdr:from>
    <xdr:to>
      <xdr:col>10</xdr:col>
      <xdr:colOff>742950</xdr:colOff>
      <xdr:row>13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A4BA28-E61F-4805-B532-154AD5ACF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9</xdr:col>
      <xdr:colOff>0</xdr:colOff>
      <xdr:row>19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D9831F3-63BB-406D-91C1-868F16E774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3100" y="927100"/>
              <a:ext cx="4572000" cy="2651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9</xdr:col>
      <xdr:colOff>0</xdr:colOff>
      <xdr:row>19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AB538A4-06C9-46B0-8005-2A7AEC7B37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3100" y="927100"/>
              <a:ext cx="4572000" cy="2651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469900</xdr:colOff>
      <xdr:row>9</xdr:row>
      <xdr:rowOff>171450</xdr:rowOff>
    </xdr:from>
    <xdr:to>
      <xdr:col>14</xdr:col>
      <xdr:colOff>171709</xdr:colOff>
      <xdr:row>19</xdr:row>
      <xdr:rowOff>25596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DED2A2-FFAD-4B52-BB43-936A6E3D43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5571"/>
        <a:stretch/>
      </xdr:blipFill>
      <xdr:spPr>
        <a:xfrm>
          <a:off x="5981700" y="1828800"/>
          <a:ext cx="5035809" cy="1695646"/>
        </a:xfrm>
        <a:prstGeom prst="rect">
          <a:avLst/>
        </a:prstGeom>
      </xdr:spPr>
    </xdr:pic>
    <xdr:clientData/>
  </xdr:twoCellAnchor>
  <xdr:oneCellAnchor>
    <xdr:from>
      <xdr:col>3</xdr:col>
      <xdr:colOff>304800</xdr:colOff>
      <xdr:row>0</xdr:row>
      <xdr:rowOff>44450</xdr:rowOff>
    </xdr:from>
    <xdr:ext cx="2459006" cy="34253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F966D7B-870E-4915-8A20-DDDCE1748552}"/>
            </a:ext>
          </a:extLst>
        </xdr:cNvPr>
        <xdr:cNvSpPr txBox="1"/>
      </xdr:nvSpPr>
      <xdr:spPr>
        <a:xfrm>
          <a:off x="3175000" y="44450"/>
          <a:ext cx="2459006" cy="342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>
              <a:latin typeface="Comic Sans MS" panose="030F0702030302020204" pitchFamily="66" charset="0"/>
            </a:rPr>
            <a:t>Calculo tamaño de muestra </a:t>
          </a:r>
        </a:p>
      </xdr:txBody>
    </xdr:sp>
    <xdr:clientData/>
  </xdr:oneCellAnchor>
  <xdr:twoCellAnchor editAs="oneCell">
    <xdr:from>
      <xdr:col>7</xdr:col>
      <xdr:colOff>571500</xdr:colOff>
      <xdr:row>0</xdr:row>
      <xdr:rowOff>0</xdr:rowOff>
    </xdr:from>
    <xdr:to>
      <xdr:col>14</xdr:col>
      <xdr:colOff>184404</xdr:colOff>
      <xdr:row>9</xdr:row>
      <xdr:rowOff>108047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5747A01-6EF9-4384-877C-89D76DC18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3300" y="0"/>
          <a:ext cx="4946904" cy="1879697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14</xdr:row>
      <xdr:rowOff>152400</xdr:rowOff>
    </xdr:from>
    <xdr:to>
      <xdr:col>5</xdr:col>
      <xdr:colOff>298450</xdr:colOff>
      <xdr:row>18</xdr:row>
      <xdr:rowOff>165100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7CEC32E5-5FDB-4249-9EC6-A568D317BBC4}"/>
            </a:ext>
          </a:extLst>
        </xdr:cNvPr>
        <xdr:cNvSpPr txBox="1"/>
      </xdr:nvSpPr>
      <xdr:spPr>
        <a:xfrm>
          <a:off x="1765300" y="2844800"/>
          <a:ext cx="2927350" cy="749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</a:t>
          </a:r>
          <a:r>
            <a:rPr lang="es-CO" sz="12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puede apreciar que 0,00070 no es mayor que 0,05. Por ende no se tomará la corrección por población finita.</a:t>
          </a:r>
          <a:endParaRPr lang="es-CO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Alejandro Jaraba Gaviria" refreshedDate="44466.405518981483" createdVersion="7" refreshedVersion="7" minRefreshableVersion="3" recordCount="434" xr:uid="{C8F8B45A-F148-4189-91C0-7453770347A7}">
  <cacheSource type="worksheet">
    <worksheetSource name="Tabla1"/>
  </cacheSource>
  <cacheFields count="25">
    <cacheField name="ESTU_GENERO" numFmtId="0">
      <sharedItems count="2">
        <s v="M"/>
        <s v="F"/>
      </sharedItems>
    </cacheField>
    <cacheField name="FAMI_ESTRATOVIVIENDA" numFmtId="0">
      <sharedItems/>
    </cacheField>
    <cacheField name="FAMI_EDUCACIONPADRE" numFmtId="0">
      <sharedItems/>
    </cacheField>
    <cacheField name="FAMI_EDUCACIONMADRE" numFmtId="0">
      <sharedItems/>
    </cacheField>
    <cacheField name="FAMI_TIENEINTERNET" numFmtId="0">
      <sharedItems count="2">
        <s v="Si"/>
        <s v="No"/>
      </sharedItems>
    </cacheField>
    <cacheField name="FAMI_TIENECOMPUTADOR" numFmtId="0">
      <sharedItems/>
    </cacheField>
    <cacheField name="FAMI_NUMLIBROS" numFmtId="0">
      <sharedItems/>
    </cacheField>
    <cacheField name="ESTU_DEDICACIONLECTURADIARIA" numFmtId="0">
      <sharedItems/>
    </cacheField>
    <cacheField name="ESTU_DEDICACIONINTERNET" numFmtId="0">
      <sharedItems/>
    </cacheField>
    <cacheField name="ESTU_HORASSEMANATRABAJA" numFmtId="0">
      <sharedItems containsMixedTypes="1" containsNumber="1" containsInteger="1" minValue="0" maxValue="0"/>
    </cacheField>
    <cacheField name="COLE_NATURALEZA" numFmtId="0">
      <sharedItems/>
    </cacheField>
    <cacheField name="COLE_BILINGUE" numFmtId="0">
      <sharedItems/>
    </cacheField>
    <cacheField name="COLE_CARACTER" numFmtId="0">
      <sharedItems/>
    </cacheField>
    <cacheField name="PUNT_LECTURA_CRITICA" numFmtId="0">
      <sharedItems containsSemiMixedTypes="0" containsString="0" containsNumber="1" containsInteger="1" minValue="25" maxValue="76"/>
    </cacheField>
    <cacheField name="DESEMP_LECTURA_CRITICA" numFmtId="0">
      <sharedItems containsSemiMixedTypes="0" containsString="0" containsNumber="1" containsInteger="1" minValue="1" maxValue="4"/>
    </cacheField>
    <cacheField name="PUNT_MATEMATICAS" numFmtId="0">
      <sharedItems containsSemiMixedTypes="0" containsString="0" containsNumber="1" containsInteger="1" minValue="20" maxValue="100"/>
    </cacheField>
    <cacheField name="DESEMP_MATEMATICAS" numFmtId="0">
      <sharedItems containsSemiMixedTypes="0" containsString="0" containsNumber="1" containsInteger="1" minValue="1" maxValue="4"/>
    </cacheField>
    <cacheField name="PUNT_C_NATURALES" numFmtId="0">
      <sharedItems containsSemiMixedTypes="0" containsString="0" containsNumber="1" containsInteger="1" minValue="25" maxValue="79"/>
    </cacheField>
    <cacheField name="DESEMP_C_NATURALES" numFmtId="0">
      <sharedItems containsSemiMixedTypes="0" containsString="0" containsNumber="1" containsInteger="1" minValue="1" maxValue="4"/>
    </cacheField>
    <cacheField name="PUNT_SOCIALES_CIUDADANAS" numFmtId="0">
      <sharedItems containsSemiMixedTypes="0" containsString="0" containsNumber="1" containsInteger="1" minValue="20" maxValue="80"/>
    </cacheField>
    <cacheField name="DESEMP_SOCIALES_CIUDADANAS" numFmtId="0">
      <sharedItems containsSemiMixedTypes="0" containsString="0" containsNumber="1" containsInteger="1" minValue="1" maxValue="4"/>
    </cacheField>
    <cacheField name="PUNT_INGLES" numFmtId="0">
      <sharedItems containsSemiMixedTypes="0" containsString="0" containsNumber="1" containsInteger="1" minValue="22" maxValue="86"/>
    </cacheField>
    <cacheField name="DESEMP_INGLES" numFmtId="0">
      <sharedItems count="5">
        <s v="B1"/>
        <s v="A-"/>
        <s v="A2"/>
        <s v="A1"/>
        <s v="B+"/>
      </sharedItems>
    </cacheField>
    <cacheField name="PUNT_GLOBAL" numFmtId="0">
      <sharedItems containsSemiMixedTypes="0" containsString="0" containsNumber="1" containsInteger="1" minValue="143" maxValue="408"/>
    </cacheField>
    <cacheField name="ESTU_GENERACION-E" numFmtId="0">
      <sharedItems count="3">
        <s v="NO"/>
        <s v="GENERACION E - GRATUIDAD"/>
        <s v="GENERACION E - EXCELENCIA NACION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4">
  <r>
    <x v="0"/>
    <s v="Estrato 4"/>
    <s v="Técnica o tecnológica completa"/>
    <s v="Postgrado"/>
    <x v="0"/>
    <s v="Si"/>
    <s v="MÁS DE 100 LIBROS"/>
    <s v="30 minutos o menos"/>
    <s v="Entre 30 y 60 minutos"/>
    <n v="0"/>
    <s v="NO OFICIAL"/>
    <s v="S"/>
    <s v="ACADÉMICO"/>
    <n v="76"/>
    <n v="4"/>
    <n v="70"/>
    <n v="3"/>
    <n v="70"/>
    <n v="3"/>
    <n v="68"/>
    <n v="3"/>
    <n v="72"/>
    <x v="0"/>
    <n v="355"/>
    <x v="0"/>
  </r>
  <r>
    <x v="1"/>
    <s v="Estrato 2"/>
    <s v="Secundaria (Bachillerato) incompleta"/>
    <s v="Técnica o tecnológica incompleta"/>
    <x v="0"/>
    <s v="Si"/>
    <s v="0 A 10 LIBROS"/>
    <s v="No leo por entretenimiento"/>
    <s v="Entre 30 y 60 minutos"/>
    <n v="0"/>
    <s v="OFICIAL"/>
    <s v="N"/>
    <s v="TÉCNICO/ACADÉMICO"/>
    <n v="40"/>
    <n v="2"/>
    <n v="32"/>
    <n v="1"/>
    <n v="38"/>
    <n v="1"/>
    <n v="46"/>
    <n v="2"/>
    <n v="43"/>
    <x v="1"/>
    <n v="197"/>
    <x v="0"/>
  </r>
  <r>
    <x v="0"/>
    <s v="Estrato 2"/>
    <s v="Secundaria (Bachillerato) completa"/>
    <s v="Secundaria (Bachillerato) completa"/>
    <x v="0"/>
    <s v="No"/>
    <s v="11 A 25 LIBROS"/>
    <s v="30 minutos o menos"/>
    <s v="Entre 30 y 60 minutos"/>
    <n v="0"/>
    <s v="OFICIAL"/>
    <s v="N"/>
    <s v="TÉCNICO/ACADÉMICO"/>
    <n v="57"/>
    <n v="3"/>
    <n v="49"/>
    <n v="2"/>
    <n v="48"/>
    <n v="2"/>
    <n v="50"/>
    <n v="2"/>
    <n v="47"/>
    <x v="1"/>
    <n v="253"/>
    <x v="0"/>
  </r>
  <r>
    <x v="1"/>
    <s v="Estrato 1"/>
    <s v="Educación profesional completa"/>
    <s v="Educación profesional completa"/>
    <x v="0"/>
    <s v="Si"/>
    <s v="11 A 25 LIBROS"/>
    <s v="Entre 1 y 2 horas"/>
    <s v="Entre 1 y 3 horas"/>
    <n v="0"/>
    <s v="OFICIAL"/>
    <s v="N"/>
    <s v="TÉCNICO/ACADÉMICO"/>
    <n v="47"/>
    <n v="2"/>
    <n v="53"/>
    <n v="3"/>
    <n v="40"/>
    <n v="1"/>
    <n v="39"/>
    <n v="1"/>
    <n v="36"/>
    <x v="1"/>
    <n v="220"/>
    <x v="0"/>
  </r>
  <r>
    <x v="0"/>
    <s v="Estrato 1"/>
    <s v="Secundaria (Bachillerato) incompleta"/>
    <s v="Secundaria (Bachillerato) incompleta"/>
    <x v="1"/>
    <s v="Si"/>
    <s v="0 A 10 LIBROS"/>
    <s v="30 minutos o menos"/>
    <s v="Entre 1 y 3 horas"/>
    <s v="Menos de 10 horas"/>
    <s v="NO OFICIAL"/>
    <s v="N"/>
    <s v="TÉCNICO/ACADÉMICO"/>
    <n v="39"/>
    <n v="2"/>
    <n v="41"/>
    <n v="2"/>
    <n v="49"/>
    <n v="2"/>
    <n v="39"/>
    <n v="1"/>
    <n v="42"/>
    <x v="1"/>
    <n v="210"/>
    <x v="1"/>
  </r>
  <r>
    <x v="0"/>
    <s v="Estrato 1"/>
    <s v="No Aplica"/>
    <s v="Primaria incompleta"/>
    <x v="1"/>
    <s v="No"/>
    <s v="0 A 10 LIBROS"/>
    <s v="No leo por entretenimiento"/>
    <s v="30 minutos o menos"/>
    <n v="0"/>
    <s v="OFICIAL"/>
    <s v="N"/>
    <s v="TÉCNICO/ACADÉMICO"/>
    <n v="48"/>
    <n v="2"/>
    <n v="52"/>
    <n v="3"/>
    <n v="45"/>
    <n v="2"/>
    <n v="43"/>
    <n v="2"/>
    <n v="47"/>
    <x v="1"/>
    <n v="235"/>
    <x v="1"/>
  </r>
  <r>
    <x v="1"/>
    <s v="Estrato 2"/>
    <s v="Primaria incompleta"/>
    <s v="Secundaria (Bachillerato) completa"/>
    <x v="0"/>
    <s v="Si"/>
    <s v="0 A 10 LIBROS"/>
    <s v="30 minutos o menos"/>
    <s v="Entre 1 y 3 horas"/>
    <s v="Menos de 10 horas"/>
    <s v="OFICIAL"/>
    <s v="N"/>
    <s v="TÉCNICO/ACADÉMICO"/>
    <n v="32"/>
    <n v="1"/>
    <n v="33"/>
    <n v="1"/>
    <n v="30"/>
    <n v="1"/>
    <n v="29"/>
    <n v="1"/>
    <n v="32"/>
    <x v="1"/>
    <n v="155"/>
    <x v="0"/>
  </r>
  <r>
    <x v="0"/>
    <s v="Estrato 3"/>
    <s v="Secundaria (Bachillerato) incompleta"/>
    <s v="Secundaria (Bachillerato) incompleta"/>
    <x v="1"/>
    <s v="No"/>
    <s v="0 A 10 LIBROS"/>
    <s v="30 minutos o menos"/>
    <s v="Entre 1 y 3 horas"/>
    <n v="0"/>
    <s v="OFICIAL"/>
    <s v="N"/>
    <s v="TÉCNICO/ACADÉMICO"/>
    <n v="49"/>
    <n v="2"/>
    <n v="33"/>
    <n v="1"/>
    <n v="38"/>
    <n v="1"/>
    <n v="38"/>
    <n v="1"/>
    <n v="30"/>
    <x v="1"/>
    <n v="194"/>
    <x v="0"/>
  </r>
  <r>
    <x v="1"/>
    <s v="Estrato 2"/>
    <s v="Secundaria (Bachillerato) incompleta"/>
    <s v="Secundaria (Bachillerato) completa"/>
    <x v="1"/>
    <s v="Si"/>
    <s v="0 A 10 LIBROS"/>
    <s v="30 minutos o menos"/>
    <s v="Más de 3 horas"/>
    <n v="0"/>
    <s v="OFICIAL"/>
    <s v="N"/>
    <s v="TÉCNICO/ACADÉMICO"/>
    <n v="47"/>
    <n v="2"/>
    <n v="34"/>
    <n v="1"/>
    <n v="37"/>
    <n v="1"/>
    <n v="38"/>
    <n v="1"/>
    <n v="41"/>
    <x v="1"/>
    <n v="196"/>
    <x v="1"/>
  </r>
  <r>
    <x v="1"/>
    <s v="Estrato 2"/>
    <s v="Primaria incompleta"/>
    <s v="Primaria incompleta"/>
    <x v="0"/>
    <s v="Si"/>
    <s v="0 A 10 LIBROS"/>
    <s v="No leo por entretenimiento"/>
    <s v="Entre 1 y 3 horas"/>
    <s v="Menos de 10 horas"/>
    <s v="OFICIAL"/>
    <s v="N"/>
    <s v="TÉCNICO/ACADÉMICO"/>
    <n v="32"/>
    <n v="1"/>
    <n v="38"/>
    <n v="2"/>
    <n v="31"/>
    <n v="1"/>
    <n v="30"/>
    <n v="1"/>
    <n v="47"/>
    <x v="1"/>
    <n v="169"/>
    <x v="0"/>
  </r>
  <r>
    <x v="1"/>
    <s v="Estrato 1"/>
    <s v="Primaria completa"/>
    <s v="Primaria incompleta"/>
    <x v="0"/>
    <s v="No"/>
    <s v="11 A 25 LIBROS"/>
    <s v="Entre 1 y 2 horas"/>
    <s v="30 minutos o menos"/>
    <n v="0"/>
    <s v="NO OFICIAL"/>
    <s v="N"/>
    <s v="TÉCNICO/ACADÉMICO"/>
    <n v="55"/>
    <n v="3"/>
    <n v="45"/>
    <n v="2"/>
    <n v="53"/>
    <n v="2"/>
    <n v="49"/>
    <n v="2"/>
    <n v="38"/>
    <x v="1"/>
    <n v="248"/>
    <x v="0"/>
  </r>
  <r>
    <x v="1"/>
    <s v="Estrato 2"/>
    <s v="Primaria completa"/>
    <s v="Técnica o tecnológica completa"/>
    <x v="0"/>
    <s v="Si"/>
    <s v="11 A 25 LIBROS"/>
    <s v="30 minutos o menos"/>
    <s v="Entre 1 y 3 horas"/>
    <n v="0"/>
    <s v="NO OFICIAL"/>
    <s v="N"/>
    <s v="TÉCNICO/ACADÉMICO"/>
    <n v="52"/>
    <n v="3"/>
    <n v="43"/>
    <n v="2"/>
    <n v="49"/>
    <n v="2"/>
    <n v="43"/>
    <n v="2"/>
    <n v="58"/>
    <x v="2"/>
    <n v="238"/>
    <x v="1"/>
  </r>
  <r>
    <x v="0"/>
    <s v="Estrato 2"/>
    <s v="Secundaria (Bachillerato) completa"/>
    <s v="Primaria completa"/>
    <x v="0"/>
    <s v="Si"/>
    <s v="11 A 25 LIBROS"/>
    <s v="No leo por entretenimiento"/>
    <s v="30 minutos o menos"/>
    <n v="0"/>
    <s v="OFICIAL"/>
    <s v="N"/>
    <s v="TÉCNICO/ACADÉMICO"/>
    <n v="47"/>
    <n v="2"/>
    <n v="50"/>
    <n v="2"/>
    <n v="43"/>
    <n v="2"/>
    <n v="25"/>
    <n v="1"/>
    <n v="49"/>
    <x v="3"/>
    <n v="209"/>
    <x v="0"/>
  </r>
  <r>
    <x v="0"/>
    <s v="Estrato 2"/>
    <s v="Educación profesional completa"/>
    <s v="Secundaria (Bachillerato) completa"/>
    <x v="0"/>
    <s v="Si"/>
    <s v="0 A 10 LIBROS"/>
    <s v="30 minutos o menos"/>
    <s v="Más de 3 horas"/>
    <n v="0"/>
    <s v="OFICIAL"/>
    <s v="N"/>
    <s v="TÉCNICO/ACADÉMICO"/>
    <n v="56"/>
    <n v="3"/>
    <n v="47"/>
    <n v="2"/>
    <n v="49"/>
    <n v="2"/>
    <n v="48"/>
    <n v="2"/>
    <n v="52"/>
    <x v="3"/>
    <n v="251"/>
    <x v="1"/>
  </r>
  <r>
    <x v="0"/>
    <s v="Estrato 1"/>
    <s v="Secundaria (Bachillerato) completa"/>
    <s v="Secundaria (Bachillerato) completa"/>
    <x v="0"/>
    <s v="Si"/>
    <s v="11 A 25 LIBROS"/>
    <s v="30 minutos o menos"/>
    <s v="Entre 1 y 3 horas"/>
    <s v="Menos de 10 horas"/>
    <s v="NO OFICIAL"/>
    <s v="N"/>
    <s v="ACADÉMICO"/>
    <n v="39"/>
    <n v="2"/>
    <n v="42"/>
    <n v="2"/>
    <n v="36"/>
    <n v="1"/>
    <n v="29"/>
    <n v="1"/>
    <n v="39"/>
    <x v="1"/>
    <n v="183"/>
    <x v="1"/>
  </r>
  <r>
    <x v="0"/>
    <s v="Estrato 1"/>
    <s v="Educación profesional completa"/>
    <s v="Secundaria (Bachillerato) completa"/>
    <x v="0"/>
    <s v="No"/>
    <s v="0 A 10 LIBROS"/>
    <s v="Entre 1 y 2 horas"/>
    <s v="Más de 3 horas"/>
    <n v="0"/>
    <s v="NO OFICIAL"/>
    <s v="N"/>
    <s v="TÉCNICO"/>
    <n v="42"/>
    <n v="2"/>
    <n v="55"/>
    <n v="3"/>
    <n v="40"/>
    <n v="1"/>
    <n v="40"/>
    <n v="1"/>
    <n v="33"/>
    <x v="1"/>
    <n v="217"/>
    <x v="1"/>
  </r>
  <r>
    <x v="0"/>
    <s v="Estrato 3"/>
    <s v="Primaria incompleta"/>
    <s v="Primaria incompleta"/>
    <x v="0"/>
    <s v="No"/>
    <s v="0 A 10 LIBROS"/>
    <s v="No leo por entretenimiento"/>
    <s v="Entre 30 y 60 minutos"/>
    <s v="Menos de 10 horas"/>
    <s v="OFICIAL"/>
    <s v="N"/>
    <s v="TÉCNICO/ACADÉMICO"/>
    <n v="56"/>
    <n v="3"/>
    <n v="52"/>
    <n v="3"/>
    <n v="51"/>
    <n v="2"/>
    <n v="53"/>
    <n v="2"/>
    <n v="40"/>
    <x v="1"/>
    <n v="260"/>
    <x v="1"/>
  </r>
  <r>
    <x v="1"/>
    <s v="Estrato 3"/>
    <s v="No sabe"/>
    <s v="Primaria incompleta"/>
    <x v="0"/>
    <s v="Si"/>
    <s v="11 A 25 LIBROS"/>
    <s v="30 minutos o menos"/>
    <s v="Entre 1 y 3 horas"/>
    <n v="0"/>
    <s v="NO OFICIAL"/>
    <s v="N"/>
    <s v="TÉCNICO"/>
    <n v="60"/>
    <n v="3"/>
    <n v="43"/>
    <n v="2"/>
    <n v="44"/>
    <n v="2"/>
    <n v="50"/>
    <n v="2"/>
    <n v="58"/>
    <x v="2"/>
    <n v="250"/>
    <x v="1"/>
  </r>
  <r>
    <x v="1"/>
    <s v="Estrato 2"/>
    <s v="Primaria incompleta"/>
    <s v="Primaria incompleta"/>
    <x v="1"/>
    <s v="No"/>
    <s v="0 A 10 LIBROS"/>
    <s v="Más de 2 horas"/>
    <s v="Más de 3 horas"/>
    <n v="0"/>
    <s v="NO OFICIAL"/>
    <s v="N"/>
    <s v="TÉCNICO"/>
    <n v="42"/>
    <n v="2"/>
    <n v="39"/>
    <n v="2"/>
    <n v="36"/>
    <n v="1"/>
    <n v="36"/>
    <n v="1"/>
    <n v="39"/>
    <x v="1"/>
    <n v="192"/>
    <x v="1"/>
  </r>
  <r>
    <x v="1"/>
    <s v="Estrato 2"/>
    <s v="Secundaria (Bachillerato) incompleta"/>
    <s v="Secundaria (Bachillerato) incompleta"/>
    <x v="0"/>
    <s v="Si"/>
    <s v="11 A 25 LIBROS"/>
    <s v="30 minutos o menos"/>
    <s v="Entre 1 y 3 horas"/>
    <n v="0"/>
    <s v="OFICIAL"/>
    <s v="N"/>
    <s v="TÉCNICO/ACADÉMICO"/>
    <n v="36"/>
    <n v="2"/>
    <n v="30"/>
    <n v="1"/>
    <n v="28"/>
    <n v="1"/>
    <n v="30"/>
    <n v="1"/>
    <n v="48"/>
    <x v="3"/>
    <n v="162"/>
    <x v="0"/>
  </r>
  <r>
    <x v="1"/>
    <s v="Estrato 2"/>
    <s v="Primaria incompleta"/>
    <s v="Secundaria (Bachillerato) completa"/>
    <x v="0"/>
    <s v="Si"/>
    <s v="0 A 10 LIBROS"/>
    <s v="Entre 1 y 2 horas"/>
    <s v="Entre 1 y 3 horas"/>
    <n v="0"/>
    <s v="NO OFICIAL"/>
    <s v="N"/>
    <s v="TÉCNICO/ACADÉMICO"/>
    <n v="56"/>
    <n v="3"/>
    <n v="37"/>
    <n v="2"/>
    <n v="57"/>
    <n v="3"/>
    <n v="44"/>
    <n v="2"/>
    <n v="43"/>
    <x v="1"/>
    <n v="240"/>
    <x v="0"/>
  </r>
  <r>
    <x v="1"/>
    <s v="Estrato 3"/>
    <s v="Educación profesional completa"/>
    <s v="Educación profesional completa"/>
    <x v="0"/>
    <s v="Si"/>
    <s v="0 A 10 LIBROS"/>
    <s v="30 minutos o menos"/>
    <s v="Más de 3 horas"/>
    <n v="0"/>
    <s v="OFICIAL"/>
    <s v="N"/>
    <s v="TÉCNICO/ACADÉMICO"/>
    <n v="52"/>
    <n v="3"/>
    <n v="43"/>
    <n v="2"/>
    <n v="45"/>
    <n v="2"/>
    <n v="45"/>
    <n v="2"/>
    <n v="47"/>
    <x v="1"/>
    <n v="232"/>
    <x v="1"/>
  </r>
  <r>
    <x v="1"/>
    <s v="Estrato 3"/>
    <s v="Secundaria (Bachillerato) incompleta"/>
    <s v="Técnica o tecnológica incompleta"/>
    <x v="0"/>
    <s v="Si"/>
    <s v="11 A 25 LIBROS"/>
    <s v="No leo por entretenimiento"/>
    <s v="Entre 1 y 3 horas"/>
    <s v="Menos de 10 horas"/>
    <s v="OFICIAL"/>
    <s v="N"/>
    <s v="TÉCNICO/ACADÉMICO"/>
    <n v="31"/>
    <n v="1"/>
    <n v="29"/>
    <n v="1"/>
    <n v="39"/>
    <n v="1"/>
    <n v="31"/>
    <n v="1"/>
    <n v="32"/>
    <x v="1"/>
    <n v="162"/>
    <x v="0"/>
  </r>
  <r>
    <x v="1"/>
    <s v="Estrato 2"/>
    <s v="Técnica o tecnológica completa"/>
    <s v="Técnica o tecnológica completa"/>
    <x v="0"/>
    <s v="No"/>
    <s v="0 A 10 LIBROS"/>
    <s v="No leo por entretenimiento"/>
    <s v="Entre 30 y 60 minutos"/>
    <s v="Entre 21 y 30 horas"/>
    <s v="OFICIAL"/>
    <s v="N"/>
    <s v="TÉCNICO/ACADÉMICO"/>
    <n v="53"/>
    <n v="3"/>
    <n v="50"/>
    <n v="2"/>
    <n v="53"/>
    <n v="2"/>
    <n v="50"/>
    <n v="2"/>
    <n v="52"/>
    <x v="3"/>
    <n v="258"/>
    <x v="0"/>
  </r>
  <r>
    <x v="1"/>
    <s v="Estrato 1"/>
    <s v="Primaria incompleta"/>
    <s v="Primaria incompleta"/>
    <x v="0"/>
    <s v="Si"/>
    <s v="MÁS DE 100 LIBROS"/>
    <s v="Entre 1 y 2 horas"/>
    <s v="Entre 30 y 60 minutos"/>
    <s v="Menos de 10 horas"/>
    <s v="NO OFICIAL"/>
    <s v="N"/>
    <s v="ACADÉMICO"/>
    <n v="47"/>
    <n v="2"/>
    <n v="57"/>
    <n v="3"/>
    <n v="55"/>
    <n v="2"/>
    <n v="48"/>
    <n v="2"/>
    <n v="49"/>
    <x v="3"/>
    <n v="258"/>
    <x v="0"/>
  </r>
  <r>
    <x v="1"/>
    <s v="Estrato 2"/>
    <s v="Técnica o tecnológica completa"/>
    <s v="Técnica o tecnológica completa"/>
    <x v="0"/>
    <s v="Si"/>
    <s v="0 A 10 LIBROS"/>
    <s v="Entre 30 y 60 minutos"/>
    <s v="30 minutos o menos"/>
    <n v="0"/>
    <s v="NO OFICIAL"/>
    <s v="N"/>
    <s v="TÉCNICO"/>
    <n v="57"/>
    <n v="3"/>
    <n v="43"/>
    <n v="2"/>
    <n v="26"/>
    <n v="1"/>
    <n v="52"/>
    <n v="2"/>
    <n v="48"/>
    <x v="3"/>
    <n v="224"/>
    <x v="0"/>
  </r>
  <r>
    <x v="1"/>
    <s v="Estrato 2"/>
    <s v="Primaria incompleta"/>
    <s v="Primaria incompleta"/>
    <x v="1"/>
    <s v="No"/>
    <s v="0 A 10 LIBROS"/>
    <s v="Entre 30 y 60 minutos"/>
    <s v="30 minutos o menos"/>
    <n v="0"/>
    <s v="OFICIAL"/>
    <s v="N"/>
    <s v="TÉCNICO/ACADÉMICO"/>
    <n v="54"/>
    <n v="3"/>
    <n v="53"/>
    <n v="3"/>
    <n v="44"/>
    <n v="2"/>
    <n v="52"/>
    <n v="2"/>
    <n v="50"/>
    <x v="3"/>
    <n v="253"/>
    <x v="0"/>
  </r>
  <r>
    <x v="0"/>
    <s v="Estrato 1"/>
    <s v="Secundaria (Bachillerato) incompleta"/>
    <s v="Primaria completa"/>
    <x v="1"/>
    <s v="No"/>
    <s v="26 A 100 LIBROS"/>
    <s v="30 minutos o menos"/>
    <s v="Entre 1 y 3 horas"/>
    <n v="0"/>
    <s v="OFICIAL"/>
    <s v="N"/>
    <s v="TÉCNICO"/>
    <n v="42"/>
    <n v="2"/>
    <n v="52"/>
    <n v="3"/>
    <n v="45"/>
    <n v="2"/>
    <n v="38"/>
    <n v="1"/>
    <n v="39"/>
    <x v="1"/>
    <n v="219"/>
    <x v="0"/>
  </r>
  <r>
    <x v="1"/>
    <s v="Estrato 1"/>
    <s v="Secundaria (Bachillerato) incompleta"/>
    <s v="Primaria incompleta"/>
    <x v="0"/>
    <s v="Si"/>
    <s v="26 A 100 LIBROS"/>
    <s v="No leo por entretenimiento"/>
    <s v="Más de 3 horas"/>
    <n v="0"/>
    <s v="OFICIAL"/>
    <s v="N"/>
    <s v="TÉCNICO/ACADÉMICO"/>
    <n v="48"/>
    <n v="2"/>
    <n v="44"/>
    <n v="2"/>
    <n v="38"/>
    <n v="1"/>
    <n v="44"/>
    <n v="2"/>
    <n v="44"/>
    <x v="1"/>
    <n v="218"/>
    <x v="1"/>
  </r>
  <r>
    <x v="1"/>
    <s v="Estrato 1"/>
    <s v="Primaria incompleta"/>
    <s v="Primaria incompleta"/>
    <x v="1"/>
    <s v="No"/>
    <s v="0 A 10 LIBROS"/>
    <s v="30 minutos o menos"/>
    <s v="Entre 1 y 3 horas"/>
    <n v="0"/>
    <s v="OFICIAL"/>
    <s v="N"/>
    <s v="TÉCNICO/ACADÉMICO"/>
    <n v="45"/>
    <n v="2"/>
    <n v="39"/>
    <n v="2"/>
    <n v="36"/>
    <n v="1"/>
    <n v="33"/>
    <n v="1"/>
    <n v="32"/>
    <x v="1"/>
    <n v="189"/>
    <x v="1"/>
  </r>
  <r>
    <x v="0"/>
    <s v="Estrato 2"/>
    <s v="Secundaria (Bachillerato) incompleta"/>
    <s v="Secundaria (Bachillerato) completa"/>
    <x v="0"/>
    <s v="Si"/>
    <s v="0 A 10 LIBROS"/>
    <s v="Entre 30 y 60 minutos"/>
    <s v="Entre 30 y 60 minutos"/>
    <n v="0"/>
    <s v="OFICIAL"/>
    <s v="N"/>
    <s v="TÉCNICO/ACADÉMICO"/>
    <n v="46"/>
    <n v="2"/>
    <n v="43"/>
    <n v="2"/>
    <n v="45"/>
    <n v="2"/>
    <n v="40"/>
    <n v="1"/>
    <n v="34"/>
    <x v="1"/>
    <n v="214"/>
    <x v="1"/>
  </r>
  <r>
    <x v="1"/>
    <s v="Estrato 2"/>
    <s v="Secundaria (Bachillerato) completa"/>
    <s v="Técnica o tecnológica completa"/>
    <x v="1"/>
    <s v="No"/>
    <s v="0 A 10 LIBROS"/>
    <s v="No leo por entretenimiento"/>
    <s v="Entre 1 y 3 horas"/>
    <s v="Menos de 10 horas"/>
    <s v="OFICIAL"/>
    <s v="N"/>
    <s v="TÉCNICO"/>
    <n v="46"/>
    <n v="2"/>
    <n v="32"/>
    <n v="1"/>
    <n v="32"/>
    <n v="1"/>
    <n v="39"/>
    <n v="1"/>
    <n v="34"/>
    <x v="1"/>
    <n v="185"/>
    <x v="0"/>
  </r>
  <r>
    <x v="0"/>
    <s v="Estrato 3"/>
    <s v="Primaria completa"/>
    <s v="Secundaria (Bachillerato) completa"/>
    <x v="0"/>
    <s v="Si"/>
    <s v="11 A 25 LIBROS"/>
    <s v="No leo por entretenimiento"/>
    <s v="Entre 1 y 3 horas"/>
    <s v="Entre 11 y 20 horas"/>
    <s v="OFICIAL"/>
    <s v="N"/>
    <s v="TÉCNICO/ACADÉMICO"/>
    <n v="46"/>
    <n v="2"/>
    <n v="34"/>
    <n v="1"/>
    <n v="36"/>
    <n v="1"/>
    <n v="39"/>
    <n v="1"/>
    <n v="35"/>
    <x v="1"/>
    <n v="192"/>
    <x v="0"/>
  </r>
  <r>
    <x v="1"/>
    <s v="Estrato 2"/>
    <s v="Secundaria (Bachillerato) completa"/>
    <s v="Postgrado"/>
    <x v="0"/>
    <s v="Si"/>
    <s v="0 A 10 LIBROS"/>
    <s v="30 minutos o menos"/>
    <s v="30 minutos o menos"/>
    <n v="0"/>
    <s v="OFICIAL"/>
    <s v="N"/>
    <s v="TÉCNICO/ACADÉMICO"/>
    <n v="57"/>
    <n v="3"/>
    <n v="56"/>
    <n v="3"/>
    <n v="62"/>
    <n v="3"/>
    <n v="63"/>
    <n v="3"/>
    <n v="58"/>
    <x v="2"/>
    <n v="297"/>
    <x v="0"/>
  </r>
  <r>
    <x v="0"/>
    <s v="Estrato 3"/>
    <s v="Secundaria (Bachillerato) incompleta"/>
    <s v="Secundaria (Bachillerato) incompleta"/>
    <x v="0"/>
    <s v="Si"/>
    <s v="0 A 10 LIBROS"/>
    <s v="30 minutos o menos"/>
    <s v="Entre 1 y 3 horas"/>
    <n v="0"/>
    <s v="OFICIAL"/>
    <s v="N"/>
    <s v="TÉCNICO/ACADÉMICO"/>
    <n v="52"/>
    <n v="3"/>
    <n v="34"/>
    <n v="1"/>
    <n v="53"/>
    <n v="2"/>
    <n v="42"/>
    <n v="2"/>
    <n v="47"/>
    <x v="1"/>
    <n v="227"/>
    <x v="1"/>
  </r>
  <r>
    <x v="0"/>
    <s v="Estrato 2"/>
    <s v="Secundaria (Bachillerato) completa"/>
    <s v="Primaria incompleta"/>
    <x v="0"/>
    <s v="No"/>
    <s v="11 A 25 LIBROS"/>
    <s v="No leo por entretenimiento"/>
    <s v="Entre 30 y 60 minutos"/>
    <s v="Menos de 10 horas"/>
    <s v="OFICIAL"/>
    <s v="N"/>
    <s v="TÉCNICO/ACADÉMICO"/>
    <n v="45"/>
    <n v="2"/>
    <n v="57"/>
    <n v="3"/>
    <n v="45"/>
    <n v="2"/>
    <n v="32"/>
    <n v="1"/>
    <n v="38"/>
    <x v="1"/>
    <n v="221"/>
    <x v="1"/>
  </r>
  <r>
    <x v="0"/>
    <s v="Estrato 2"/>
    <s v="Primaria completa"/>
    <s v="Ninguno"/>
    <x v="0"/>
    <s v="Si"/>
    <s v="0 A 10 LIBROS"/>
    <s v="No leo por entretenimiento"/>
    <s v="Entre 1 y 3 horas"/>
    <n v="0"/>
    <s v="OFICIAL"/>
    <s v="N"/>
    <s v="TÉCNICO/ACADÉMICO"/>
    <n v="43"/>
    <n v="2"/>
    <n v="38"/>
    <n v="2"/>
    <n v="43"/>
    <n v="2"/>
    <n v="28"/>
    <n v="1"/>
    <n v="46"/>
    <x v="1"/>
    <n v="193"/>
    <x v="1"/>
  </r>
  <r>
    <x v="0"/>
    <s v="Estrato 2"/>
    <s v="Secundaria (Bachillerato) completa"/>
    <s v="Secundaria (Bachillerato) incompleta"/>
    <x v="0"/>
    <s v="No"/>
    <s v="0 A 10 LIBROS"/>
    <s v="Entre 30 y 60 minutos"/>
    <s v="Más de 3 horas"/>
    <s v="Menos de 10 horas"/>
    <s v="NO OFICIAL"/>
    <s v="N"/>
    <s v="TÉCNICO"/>
    <n v="61"/>
    <n v="3"/>
    <n v="48"/>
    <n v="2"/>
    <n v="52"/>
    <n v="2"/>
    <n v="51"/>
    <n v="2"/>
    <n v="55"/>
    <x v="3"/>
    <n v="266"/>
    <x v="0"/>
  </r>
  <r>
    <x v="0"/>
    <s v="Estrato 2"/>
    <s v="Educación profesional completa"/>
    <s v="Primaria completa"/>
    <x v="0"/>
    <s v="No"/>
    <s v="11 A 25 LIBROS"/>
    <s v="30 minutos o menos"/>
    <s v="Entre 1 y 3 horas"/>
    <n v="0"/>
    <s v="OFICIAL"/>
    <s v="N"/>
    <s v="TÉCNICO/ACADÉMICO"/>
    <n v="48"/>
    <n v="2"/>
    <n v="38"/>
    <n v="2"/>
    <n v="36"/>
    <n v="1"/>
    <n v="36"/>
    <n v="1"/>
    <n v="40"/>
    <x v="1"/>
    <n v="198"/>
    <x v="0"/>
  </r>
  <r>
    <x v="0"/>
    <s v="Estrato 2"/>
    <s v="No sabe"/>
    <s v="Secundaria (Bachillerato) incompleta"/>
    <x v="0"/>
    <s v="Si"/>
    <s v="0 A 10 LIBROS"/>
    <s v="No leo por entretenimiento"/>
    <s v="Más de 3 horas"/>
    <n v="0"/>
    <s v="OFICIAL"/>
    <s v="N"/>
    <s v="TÉCNICO/ACADÉMICO"/>
    <n v="39"/>
    <n v="2"/>
    <n v="47"/>
    <n v="2"/>
    <n v="43"/>
    <n v="2"/>
    <n v="29"/>
    <n v="1"/>
    <n v="50"/>
    <x v="3"/>
    <n v="202"/>
    <x v="0"/>
  </r>
  <r>
    <x v="0"/>
    <s v="Estrato 3"/>
    <s v="Primaria completa"/>
    <s v="Secundaria (Bachillerato) completa"/>
    <x v="0"/>
    <s v="Si"/>
    <s v="0 A 10 LIBROS"/>
    <s v="No leo por entretenimiento"/>
    <s v="Entre 30 y 60 minutos"/>
    <s v="Menos de 10 horas"/>
    <s v="OFICIAL"/>
    <s v="N"/>
    <s v="TÉCNICO/ACADÉMICO"/>
    <n v="43"/>
    <n v="2"/>
    <n v="51"/>
    <n v="3"/>
    <n v="43"/>
    <n v="2"/>
    <n v="39"/>
    <n v="1"/>
    <n v="47"/>
    <x v="1"/>
    <n v="221"/>
    <x v="0"/>
  </r>
  <r>
    <x v="1"/>
    <s v="Estrato 2"/>
    <s v="Secundaria (Bachillerato) completa"/>
    <s v="Secundaria (Bachillerato) incompleta"/>
    <x v="0"/>
    <s v="Si"/>
    <s v="0 A 10 LIBROS"/>
    <s v="Entre 1 y 2 horas"/>
    <s v="Más de 3 horas"/>
    <n v="0"/>
    <s v="OFICIAL"/>
    <s v="N"/>
    <s v="TÉCNICO/ACADÉMICO"/>
    <n v="50"/>
    <n v="2"/>
    <n v="38"/>
    <n v="2"/>
    <n v="46"/>
    <n v="2"/>
    <n v="36"/>
    <n v="1"/>
    <n v="48"/>
    <x v="3"/>
    <n v="215"/>
    <x v="1"/>
  </r>
  <r>
    <x v="0"/>
    <s v="Estrato 2"/>
    <s v="Secundaria (Bachillerato) completa"/>
    <s v="Secundaria (Bachillerato) completa"/>
    <x v="0"/>
    <s v="Si"/>
    <s v="0 A 10 LIBROS"/>
    <s v="30 minutos o menos"/>
    <s v="30 minutos o menos"/>
    <s v="Más de 30 horas"/>
    <s v="NO OFICIAL"/>
    <s v="N"/>
    <s v="TÉCNICO/ACADÉMICO"/>
    <n v="54"/>
    <n v="3"/>
    <n v="39"/>
    <n v="2"/>
    <n v="54"/>
    <n v="2"/>
    <n v="55"/>
    <n v="2"/>
    <n v="41"/>
    <x v="1"/>
    <n v="249"/>
    <x v="0"/>
  </r>
  <r>
    <x v="1"/>
    <s v="Estrato 1"/>
    <s v="Secundaria (Bachillerato) incompleta"/>
    <s v="Primaria incompleta"/>
    <x v="1"/>
    <s v="No"/>
    <s v="11 A 25 LIBROS"/>
    <s v="30 minutos o menos"/>
    <s v="Entre 30 y 60 minutos"/>
    <n v="0"/>
    <s v="OFICIAL"/>
    <s v="N"/>
    <s v="TÉCNICO/ACADÉMICO"/>
    <n v="39"/>
    <n v="2"/>
    <n v="44"/>
    <n v="2"/>
    <n v="36"/>
    <n v="1"/>
    <n v="32"/>
    <n v="1"/>
    <n v="40"/>
    <x v="1"/>
    <n v="190"/>
    <x v="1"/>
  </r>
  <r>
    <x v="1"/>
    <s v="Estrato 1"/>
    <s v="Secundaria (Bachillerato) incompleta"/>
    <s v="Secundaria (Bachillerato) incompleta"/>
    <x v="0"/>
    <s v="Si"/>
    <s v="0 A 10 LIBROS"/>
    <s v="No leo por entretenimiento"/>
    <s v="Entre 30 y 60 minutos"/>
    <n v="0"/>
    <s v="OFICIAL"/>
    <s v="N"/>
    <s v="TÉCNICO"/>
    <n v="56"/>
    <n v="3"/>
    <n v="25"/>
    <n v="1"/>
    <n v="43"/>
    <n v="2"/>
    <n v="41"/>
    <n v="2"/>
    <n v="30"/>
    <x v="1"/>
    <n v="202"/>
    <x v="1"/>
  </r>
  <r>
    <x v="1"/>
    <s v="Estrato 1"/>
    <s v="Ninguno"/>
    <s v="Secundaria (Bachillerato) completa"/>
    <x v="1"/>
    <s v="Si"/>
    <s v="0 A 10 LIBROS"/>
    <s v="Entre 1 y 2 horas"/>
    <s v="30 minutos o menos"/>
    <n v="0"/>
    <s v="OFICIAL"/>
    <s v="N"/>
    <s v="TÉCNICO/ACADÉMICO"/>
    <n v="59"/>
    <n v="3"/>
    <n v="57"/>
    <n v="3"/>
    <n v="53"/>
    <n v="2"/>
    <n v="52"/>
    <n v="2"/>
    <n v="51"/>
    <x v="3"/>
    <n v="275"/>
    <x v="1"/>
  </r>
  <r>
    <x v="0"/>
    <s v="Estrato 5"/>
    <s v="Educación profesional completa"/>
    <s v="Educación profesional incompleta"/>
    <x v="0"/>
    <s v="Si"/>
    <s v="MÁS DE 100 LIBROS"/>
    <s v="Más de 2 horas"/>
    <s v="Entre 1 y 3 horas"/>
    <n v="0"/>
    <s v="OFICIAL"/>
    <s v="N"/>
    <s v="TÉCNICO/ACADÉMICO"/>
    <n v="55"/>
    <n v="3"/>
    <n v="63"/>
    <n v="3"/>
    <n v="54"/>
    <n v="2"/>
    <n v="54"/>
    <n v="2"/>
    <n v="80"/>
    <x v="4"/>
    <n v="292"/>
    <x v="0"/>
  </r>
  <r>
    <x v="1"/>
    <s v="Estrato 2"/>
    <s v="Primaria incompleta"/>
    <s v="Primaria incompleta"/>
    <x v="0"/>
    <s v="No"/>
    <s v="11 A 25 LIBROS"/>
    <s v="30 minutos o menos"/>
    <s v="Entre 1 y 3 horas"/>
    <s v="Entre 11 y 20 horas"/>
    <s v="OFICIAL"/>
    <s v="N"/>
    <s v="TÉCNICO"/>
    <n v="30"/>
    <n v="1"/>
    <n v="37"/>
    <n v="2"/>
    <n v="37"/>
    <n v="1"/>
    <n v="35"/>
    <n v="1"/>
    <n v="28"/>
    <x v="1"/>
    <n v="171"/>
    <x v="0"/>
  </r>
  <r>
    <x v="0"/>
    <s v="Estrato 3"/>
    <s v="Secundaria (Bachillerato) completa"/>
    <s v="Secundaria (Bachillerato) completa"/>
    <x v="0"/>
    <s v="Si"/>
    <s v="0 A 10 LIBROS"/>
    <s v="30 minutos o menos"/>
    <s v="Más de 3 horas"/>
    <s v="Menos de 10 horas"/>
    <s v="OFICIAL"/>
    <s v="N"/>
    <s v="TÉCNICO/ACADÉMICO"/>
    <n v="36"/>
    <n v="2"/>
    <n v="44"/>
    <n v="2"/>
    <n v="40"/>
    <n v="1"/>
    <n v="39"/>
    <n v="1"/>
    <n v="31"/>
    <x v="1"/>
    <n v="195"/>
    <x v="1"/>
  </r>
  <r>
    <x v="0"/>
    <s v="Sin Estrato"/>
    <s v="Primaria incompleta"/>
    <s v="Primaria incompleta"/>
    <x v="1"/>
    <s v="No"/>
    <s v="0 A 10 LIBROS"/>
    <s v="No leo por entretenimiento"/>
    <s v="Más de 3 horas"/>
    <n v="0"/>
    <s v="OFICIAL"/>
    <s v="N"/>
    <s v="TÉCNICO/ACADÉMICO"/>
    <n v="36"/>
    <n v="2"/>
    <n v="41"/>
    <n v="2"/>
    <n v="42"/>
    <n v="2"/>
    <n v="29"/>
    <n v="1"/>
    <n v="32"/>
    <x v="1"/>
    <n v="183"/>
    <x v="1"/>
  </r>
  <r>
    <x v="0"/>
    <s v="Estrato 5"/>
    <s v="Primaria incompleta"/>
    <s v="Primaria incompleta"/>
    <x v="0"/>
    <s v="Si"/>
    <s v="0 A 10 LIBROS"/>
    <s v="Entre 1 y 2 horas"/>
    <s v="Entre 1 y 3 horas"/>
    <s v="Menos de 10 horas"/>
    <s v="NO OFICIAL"/>
    <s v="N"/>
    <s v="ACADÉMICO"/>
    <n v="38"/>
    <n v="2"/>
    <n v="29"/>
    <n v="1"/>
    <n v="34"/>
    <n v="1"/>
    <n v="40"/>
    <n v="1"/>
    <n v="28"/>
    <x v="1"/>
    <n v="173"/>
    <x v="1"/>
  </r>
  <r>
    <x v="1"/>
    <s v="Estrato 1"/>
    <s v="Ninguno"/>
    <s v="Ninguno"/>
    <x v="1"/>
    <s v="No"/>
    <s v="0 A 10 LIBROS"/>
    <s v="No leo por entretenimiento"/>
    <s v="No Navega Internet"/>
    <n v="0"/>
    <s v="OFICIAL"/>
    <s v="N"/>
    <s v="TÉCNICO/ACADÉMICO"/>
    <n v="56"/>
    <n v="3"/>
    <n v="41"/>
    <n v="2"/>
    <n v="51"/>
    <n v="2"/>
    <n v="44"/>
    <n v="2"/>
    <n v="51"/>
    <x v="3"/>
    <n v="241"/>
    <x v="1"/>
  </r>
  <r>
    <x v="1"/>
    <s v="Estrato 3"/>
    <s v="Primaria incompleta"/>
    <s v="Ninguno"/>
    <x v="0"/>
    <s v="Si"/>
    <s v="0 A 10 LIBROS"/>
    <s v="30 minutos o menos"/>
    <s v="No Navega Internet"/>
    <s v="Menos de 10 horas"/>
    <s v="OFICIAL"/>
    <s v="N"/>
    <s v="TÉCNICO/ACADÉMICO"/>
    <n v="31"/>
    <n v="1"/>
    <n v="27"/>
    <n v="1"/>
    <n v="25"/>
    <n v="1"/>
    <n v="31"/>
    <n v="1"/>
    <n v="32"/>
    <x v="1"/>
    <n v="144"/>
    <x v="1"/>
  </r>
  <r>
    <x v="1"/>
    <s v="Estrato 1"/>
    <s v="Secundaria (Bachillerato) incompleta"/>
    <s v="Secundaria (Bachillerato) incompleta"/>
    <x v="1"/>
    <s v="No"/>
    <s v="26 A 100 LIBROS"/>
    <s v="Entre 30 y 60 minutos"/>
    <s v="Entre 30 y 60 minutos"/>
    <n v="0"/>
    <s v="NO OFICIAL"/>
    <s v="N"/>
    <s v="ACADÉMICO"/>
    <n v="37"/>
    <n v="2"/>
    <n v="41"/>
    <n v="2"/>
    <n v="37"/>
    <n v="1"/>
    <n v="31"/>
    <n v="1"/>
    <n v="22"/>
    <x v="1"/>
    <n v="177"/>
    <x v="0"/>
  </r>
  <r>
    <x v="1"/>
    <s v="Estrato 2"/>
    <s v="Técnica o tecnológica completa"/>
    <s v="Secundaria (Bachillerato) incompleta"/>
    <x v="0"/>
    <s v="Si"/>
    <s v="0 A 10 LIBROS"/>
    <s v="Entre 1 y 2 horas"/>
    <s v="Más de 3 horas"/>
    <n v="0"/>
    <s v="OFICIAL"/>
    <s v="N"/>
    <s v="TÉCNICO/ACADÉMICO"/>
    <n v="62"/>
    <n v="3"/>
    <n v="57"/>
    <n v="3"/>
    <n v="61"/>
    <n v="3"/>
    <n v="54"/>
    <n v="2"/>
    <n v="86"/>
    <x v="4"/>
    <n v="303"/>
    <x v="0"/>
  </r>
  <r>
    <x v="1"/>
    <s v="Estrato 2"/>
    <s v="Primaria incompleta"/>
    <s v="Primaria incompleta"/>
    <x v="1"/>
    <s v="No"/>
    <s v="0 A 10 LIBROS"/>
    <s v="Entre 30 y 60 minutos"/>
    <s v="Entre 30 y 60 minutos"/>
    <n v="0"/>
    <s v="OFICIAL"/>
    <s v="N"/>
    <s v="TÉCNICO/ACADÉMICO"/>
    <n v="38"/>
    <n v="2"/>
    <n v="39"/>
    <n v="2"/>
    <n v="37"/>
    <n v="1"/>
    <n v="30"/>
    <n v="1"/>
    <n v="32"/>
    <x v="1"/>
    <n v="178"/>
    <x v="1"/>
  </r>
  <r>
    <x v="1"/>
    <s v="Estrato 2"/>
    <s v="Secundaria (Bachillerato) incompleta"/>
    <s v="Secundaria (Bachillerato) incompleta"/>
    <x v="1"/>
    <s v="Si"/>
    <s v="0 A 10 LIBROS"/>
    <s v="30 minutos o menos"/>
    <s v="Más de 3 horas"/>
    <n v="0"/>
    <s v="OFICIAL"/>
    <s v="N"/>
    <s v="TÉCNICO"/>
    <n v="43"/>
    <n v="2"/>
    <n v="40"/>
    <n v="2"/>
    <n v="42"/>
    <n v="2"/>
    <n v="35"/>
    <n v="1"/>
    <n v="33"/>
    <x v="1"/>
    <n v="197"/>
    <x v="1"/>
  </r>
  <r>
    <x v="1"/>
    <s v="Estrato 5"/>
    <s v="Ninguno"/>
    <s v="Secundaria (Bachillerato) completa"/>
    <x v="0"/>
    <s v="Si"/>
    <s v="11 A 25 LIBROS"/>
    <s v="30 minutos o menos"/>
    <s v="Más de 3 horas"/>
    <n v="0"/>
    <s v="OFICIAL"/>
    <s v="N"/>
    <s v="TÉCNICO/ACADÉMICO"/>
    <n v="35"/>
    <n v="1"/>
    <n v="26"/>
    <n v="1"/>
    <n v="32"/>
    <n v="1"/>
    <n v="30"/>
    <n v="1"/>
    <n v="32"/>
    <x v="1"/>
    <n v="154"/>
    <x v="1"/>
  </r>
  <r>
    <x v="0"/>
    <s v="Estrato 1"/>
    <s v="No sabe"/>
    <s v="Primaria incompleta"/>
    <x v="0"/>
    <s v="No"/>
    <s v="0 A 10 LIBROS"/>
    <s v="Entre 30 y 60 minutos"/>
    <s v="Entre 1 y 3 horas"/>
    <s v="Más de 30 horas"/>
    <s v="OFICIAL"/>
    <s v="N"/>
    <s v="TÉCNICO/ACADÉMICO"/>
    <n v="63"/>
    <n v="3"/>
    <n v="44"/>
    <n v="2"/>
    <n v="54"/>
    <n v="2"/>
    <n v="57"/>
    <n v="3"/>
    <n v="47"/>
    <x v="1"/>
    <n v="270"/>
    <x v="1"/>
  </r>
  <r>
    <x v="0"/>
    <s v="Estrato 1"/>
    <s v="Secundaria (Bachillerato) completa"/>
    <s v="Secundaria (Bachillerato) incompleta"/>
    <x v="0"/>
    <s v="Si"/>
    <s v="26 A 100 LIBROS"/>
    <s v="Entre 30 y 60 minutos"/>
    <s v="30 minutos o menos"/>
    <n v="0"/>
    <s v="OFICIAL"/>
    <s v="N"/>
    <s v="TÉCNICO/ACADÉMICO"/>
    <n v="44"/>
    <n v="2"/>
    <n v="51"/>
    <n v="3"/>
    <n v="40"/>
    <n v="1"/>
    <n v="37"/>
    <n v="1"/>
    <n v="37"/>
    <x v="1"/>
    <n v="213"/>
    <x v="0"/>
  </r>
  <r>
    <x v="0"/>
    <s v="Estrato 2"/>
    <s v="Técnica o tecnológica incompleta"/>
    <s v="Técnica o tecnológica completa"/>
    <x v="0"/>
    <s v="Si"/>
    <s v="0 A 10 LIBROS"/>
    <s v="30 minutos o menos"/>
    <s v="Entre 1 y 3 horas"/>
    <n v="0"/>
    <s v="OFICIAL"/>
    <s v="N"/>
    <s v="TÉCNICO"/>
    <n v="46"/>
    <n v="2"/>
    <n v="42"/>
    <n v="2"/>
    <n v="48"/>
    <n v="2"/>
    <n v="35"/>
    <n v="1"/>
    <n v="36"/>
    <x v="1"/>
    <n v="211"/>
    <x v="1"/>
  </r>
  <r>
    <x v="0"/>
    <s v="Estrato 1"/>
    <s v="Ninguno"/>
    <s v="Ninguno"/>
    <x v="0"/>
    <s v="Si"/>
    <s v="0 A 10 LIBROS"/>
    <s v="30 minutos o menos"/>
    <s v="Entre 30 y 60 minutos"/>
    <s v="Menos de 10 horas"/>
    <s v="OFICIAL"/>
    <s v="N"/>
    <s v="TÉCNICO/ACADÉMICO"/>
    <n v="36"/>
    <n v="2"/>
    <n v="41"/>
    <n v="2"/>
    <n v="37"/>
    <n v="1"/>
    <n v="32"/>
    <n v="1"/>
    <n v="29"/>
    <x v="1"/>
    <n v="180"/>
    <x v="1"/>
  </r>
  <r>
    <x v="0"/>
    <s v="Estrato 3"/>
    <s v="Primaria incompleta"/>
    <s v="Primaria incompleta"/>
    <x v="0"/>
    <s v="No"/>
    <s v="0 A 10 LIBROS"/>
    <s v="30 minutos o menos"/>
    <s v="Entre 1 y 3 horas"/>
    <n v="0"/>
    <s v="OFICIAL"/>
    <s v="N"/>
    <s v="TÉCNICO/ACADÉMICO"/>
    <n v="42"/>
    <n v="2"/>
    <n v="37"/>
    <n v="2"/>
    <n v="37"/>
    <n v="1"/>
    <n v="35"/>
    <n v="1"/>
    <n v="35"/>
    <x v="1"/>
    <n v="188"/>
    <x v="1"/>
  </r>
  <r>
    <x v="1"/>
    <s v="Estrato 1"/>
    <s v="Secundaria (Bachillerato) completa"/>
    <s v="Educación profesional completa"/>
    <x v="0"/>
    <s v="Si"/>
    <s v="11 A 25 LIBROS"/>
    <s v="30 minutos o menos"/>
    <s v="Entre 1 y 3 horas"/>
    <n v="0"/>
    <s v="OFICIAL"/>
    <s v="N"/>
    <s v="TÉCNICO/ACADÉMICO"/>
    <n v="59"/>
    <n v="3"/>
    <n v="61"/>
    <n v="3"/>
    <n v="58"/>
    <n v="3"/>
    <n v="53"/>
    <n v="2"/>
    <n v="47"/>
    <x v="1"/>
    <n v="285"/>
    <x v="1"/>
  </r>
  <r>
    <x v="0"/>
    <s v="Estrato 3"/>
    <s v="Secundaria (Bachillerato) completa"/>
    <s v="Técnica o tecnológica completa"/>
    <x v="0"/>
    <s v="Si"/>
    <s v="26 A 100 LIBROS"/>
    <s v="No leo por entretenimiento"/>
    <s v="Más de 3 horas"/>
    <n v="0"/>
    <s v="OFICIAL"/>
    <s v="N"/>
    <s v="TÉCNICO/ACADÉMICO"/>
    <n v="62"/>
    <n v="3"/>
    <n v="53"/>
    <n v="3"/>
    <n v="54"/>
    <n v="2"/>
    <n v="54"/>
    <n v="2"/>
    <n v="51"/>
    <x v="3"/>
    <n v="277"/>
    <x v="1"/>
  </r>
  <r>
    <x v="0"/>
    <s v="Estrato 3"/>
    <s v="Secundaria (Bachillerato) completa"/>
    <s v="Secundaria (Bachillerato) completa"/>
    <x v="0"/>
    <s v="Si"/>
    <s v="0 A 10 LIBROS"/>
    <s v="30 minutos o menos"/>
    <s v="Entre 30 y 60 minutos"/>
    <n v="0"/>
    <s v="OFICIAL"/>
    <s v="N"/>
    <s v="TÉCNICO/ACADÉMICO"/>
    <n v="39"/>
    <n v="2"/>
    <n v="44"/>
    <n v="2"/>
    <n v="42"/>
    <n v="2"/>
    <n v="32"/>
    <n v="1"/>
    <n v="31"/>
    <x v="1"/>
    <n v="193"/>
    <x v="1"/>
  </r>
  <r>
    <x v="0"/>
    <s v="Estrato 3"/>
    <s v="No sabe"/>
    <s v="Técnica o tecnológica completa"/>
    <x v="0"/>
    <s v="Si"/>
    <s v="0 A 10 LIBROS"/>
    <s v="30 minutos o menos"/>
    <s v="Entre 1 y 3 horas"/>
    <n v="0"/>
    <s v="OFICIAL"/>
    <s v="N"/>
    <s v="TÉCNICO/ACADÉMICO"/>
    <n v="46"/>
    <n v="2"/>
    <n v="53"/>
    <n v="3"/>
    <n v="54"/>
    <n v="2"/>
    <n v="46"/>
    <n v="2"/>
    <n v="48"/>
    <x v="3"/>
    <n v="248"/>
    <x v="1"/>
  </r>
  <r>
    <x v="0"/>
    <s v="Estrato 2"/>
    <s v="Primaria incompleta"/>
    <s v="Secundaria (Bachillerato) completa"/>
    <x v="1"/>
    <s v="Si"/>
    <s v="MÁS DE 100 LIBROS"/>
    <s v="Más de 2 horas"/>
    <s v="Entre 1 y 3 horas"/>
    <n v="0"/>
    <s v="NO OFICIAL"/>
    <s v="N"/>
    <s v="ACADÉMICO"/>
    <n v="65"/>
    <n v="3"/>
    <n v="63"/>
    <n v="3"/>
    <n v="65"/>
    <n v="3"/>
    <n v="72"/>
    <n v="4"/>
    <n v="76"/>
    <x v="0"/>
    <n v="335"/>
    <x v="1"/>
  </r>
  <r>
    <x v="1"/>
    <s v="Estrato 2"/>
    <s v="Secundaria (Bachillerato) completa"/>
    <s v="Técnica o tecnológica completa"/>
    <x v="0"/>
    <s v="Si"/>
    <s v="26 A 100 LIBROS"/>
    <s v="No leo por entretenimiento"/>
    <s v="Más de 3 horas"/>
    <n v="0"/>
    <s v="OFICIAL"/>
    <s v="N"/>
    <s v="TÉCNICO/ACADÉMICO"/>
    <n v="60"/>
    <n v="3"/>
    <n v="55"/>
    <n v="3"/>
    <n v="49"/>
    <n v="2"/>
    <n v="45"/>
    <n v="2"/>
    <n v="49"/>
    <x v="3"/>
    <n v="260"/>
    <x v="1"/>
  </r>
  <r>
    <x v="1"/>
    <s v="Estrato 2"/>
    <s v="Técnica o tecnológica completa"/>
    <s v="Técnica o tecnológica completa"/>
    <x v="0"/>
    <s v="Si"/>
    <s v="11 A 25 LIBROS"/>
    <s v="30 minutos o menos"/>
    <s v="Más de 3 horas"/>
    <n v="0"/>
    <s v="OFICIAL"/>
    <s v="N"/>
    <s v="TÉCNICO/ACADÉMICO"/>
    <n v="65"/>
    <n v="3"/>
    <n v="63"/>
    <n v="3"/>
    <n v="72"/>
    <n v="4"/>
    <n v="56"/>
    <n v="3"/>
    <n v="63"/>
    <x v="2"/>
    <n v="320"/>
    <x v="0"/>
  </r>
  <r>
    <x v="1"/>
    <s v="Estrato 2"/>
    <s v="Secundaria (Bachillerato) completa"/>
    <s v="Secundaria (Bachillerato) completa"/>
    <x v="0"/>
    <s v="Si"/>
    <s v="11 A 25 LIBROS"/>
    <s v="Más de 2 horas"/>
    <s v="Entre 1 y 3 horas"/>
    <n v="0"/>
    <s v="NO OFICIAL"/>
    <s v="N"/>
    <s v="TÉCNICO/ACADÉMICO"/>
    <n v="64"/>
    <n v="3"/>
    <n v="58"/>
    <n v="3"/>
    <n v="61"/>
    <n v="3"/>
    <n v="62"/>
    <n v="3"/>
    <n v="61"/>
    <x v="2"/>
    <n v="306"/>
    <x v="0"/>
  </r>
  <r>
    <x v="1"/>
    <s v="Estrato 2"/>
    <s v="Primaria incompleta"/>
    <s v="Primaria incompleta"/>
    <x v="0"/>
    <s v="No"/>
    <s v="26 A 100 LIBROS"/>
    <s v="Entre 1 y 2 horas"/>
    <s v="Entre 30 y 60 minutos"/>
    <n v="0"/>
    <s v="OFICIAL"/>
    <s v="N"/>
    <s v="TÉCNICO/ACADÉMICO"/>
    <n v="33"/>
    <n v="1"/>
    <n v="27"/>
    <n v="1"/>
    <n v="42"/>
    <n v="2"/>
    <n v="30"/>
    <n v="1"/>
    <n v="28"/>
    <x v="1"/>
    <n v="163"/>
    <x v="0"/>
  </r>
  <r>
    <x v="1"/>
    <s v="Estrato 2"/>
    <s v="Secundaria (Bachillerato) completa"/>
    <s v="Secundaria (Bachillerato) incompleta"/>
    <x v="1"/>
    <s v="Si"/>
    <s v="0 A 10 LIBROS"/>
    <s v="Entre 30 y 60 minutos"/>
    <s v="Más de 3 horas"/>
    <n v="0"/>
    <s v="OFICIAL"/>
    <s v="N"/>
    <s v="TÉCNICO/ACADÉMICO"/>
    <n v="49"/>
    <n v="2"/>
    <n v="48"/>
    <n v="2"/>
    <n v="56"/>
    <n v="3"/>
    <n v="43"/>
    <n v="2"/>
    <n v="46"/>
    <x v="1"/>
    <n v="244"/>
    <x v="0"/>
  </r>
  <r>
    <x v="1"/>
    <s v="Estrato 3"/>
    <s v="Secundaria (Bachillerato) completa"/>
    <s v="Técnica o tecnológica completa"/>
    <x v="0"/>
    <s v="Si"/>
    <s v="0 A 10 LIBROS"/>
    <s v="No leo por entretenimiento"/>
    <s v="Más de 3 horas"/>
    <n v="0"/>
    <s v="NO OFICIAL"/>
    <s v="N"/>
    <s v="TÉCNICO"/>
    <n v="59"/>
    <n v="3"/>
    <n v="47"/>
    <n v="2"/>
    <n v="54"/>
    <n v="2"/>
    <n v="55"/>
    <n v="2"/>
    <n v="49"/>
    <x v="3"/>
    <n v="267"/>
    <x v="0"/>
  </r>
  <r>
    <x v="0"/>
    <s v="Estrato 3"/>
    <s v="Secundaria (Bachillerato) completa"/>
    <s v="Secundaria (Bachillerato) completa"/>
    <x v="0"/>
    <s v="No"/>
    <s v="0 A 10 LIBROS"/>
    <s v="No leo por entretenimiento"/>
    <s v="30 minutos o menos"/>
    <s v="Más de 30 horas"/>
    <s v="NO OFICIAL"/>
    <s v="N"/>
    <s v="ACADÉMICO"/>
    <n v="41"/>
    <n v="2"/>
    <n v="29"/>
    <n v="1"/>
    <n v="38"/>
    <n v="1"/>
    <n v="35"/>
    <n v="1"/>
    <n v="40"/>
    <x v="1"/>
    <n v="180"/>
    <x v="1"/>
  </r>
  <r>
    <x v="1"/>
    <s v="Estrato 3"/>
    <s v="Secundaria (Bachillerato) incompleta"/>
    <s v="Secundaria (Bachillerato) completa"/>
    <x v="0"/>
    <s v="Si"/>
    <s v="0 A 10 LIBROS"/>
    <s v="Entre 30 y 60 minutos"/>
    <s v="30 minutos o menos"/>
    <n v="0"/>
    <s v="OFICIAL"/>
    <s v="N"/>
    <s v="TÉCNICO/ACADÉMICO"/>
    <n v="49"/>
    <n v="2"/>
    <n v="41"/>
    <n v="2"/>
    <n v="33"/>
    <n v="1"/>
    <n v="31"/>
    <n v="1"/>
    <n v="37"/>
    <x v="1"/>
    <n v="192"/>
    <x v="1"/>
  </r>
  <r>
    <x v="1"/>
    <s v="Estrato 2"/>
    <s v="Secundaria (Bachillerato) completa"/>
    <s v="Secundaria (Bachillerato) completa"/>
    <x v="0"/>
    <s v="No"/>
    <s v="0 A 10 LIBROS"/>
    <s v="30 minutos o menos"/>
    <s v="Entre 1 y 3 horas"/>
    <s v="Más de 30 horas"/>
    <s v="OFICIAL"/>
    <s v="N"/>
    <s v="TÉCNICO/ACADÉMICO"/>
    <n v="42"/>
    <n v="2"/>
    <n v="30"/>
    <n v="1"/>
    <n v="32"/>
    <n v="1"/>
    <n v="35"/>
    <n v="1"/>
    <n v="26"/>
    <x v="1"/>
    <n v="170"/>
    <x v="1"/>
  </r>
  <r>
    <x v="0"/>
    <s v="Estrato 1"/>
    <s v="Secundaria (Bachillerato) incompleta"/>
    <s v="Secundaria (Bachillerato) completa"/>
    <x v="0"/>
    <s v="Si"/>
    <s v="0 A 10 LIBROS"/>
    <s v="No leo por entretenimiento"/>
    <s v="Entre 30 y 60 minutos"/>
    <n v="0"/>
    <s v="OFICIAL"/>
    <s v="N"/>
    <s v="TÉCNICO"/>
    <n v="49"/>
    <n v="2"/>
    <n v="36"/>
    <n v="2"/>
    <n v="36"/>
    <n v="1"/>
    <n v="43"/>
    <n v="2"/>
    <n v="38"/>
    <x v="1"/>
    <n v="204"/>
    <x v="0"/>
  </r>
  <r>
    <x v="0"/>
    <s v="Estrato 2"/>
    <s v="Secundaria (Bachillerato) completa"/>
    <s v="Secundaria (Bachillerato) completa"/>
    <x v="0"/>
    <s v="Si"/>
    <s v="0 A 10 LIBROS"/>
    <s v="No leo por entretenimiento"/>
    <s v="Entre 1 y 3 horas"/>
    <n v="0"/>
    <s v="OFICIAL"/>
    <s v="N"/>
    <s v="TÉCNICO/ACADÉMICO"/>
    <n v="64"/>
    <n v="3"/>
    <n v="59"/>
    <n v="3"/>
    <n v="59"/>
    <n v="3"/>
    <n v="79"/>
    <n v="4"/>
    <n v="63"/>
    <x v="2"/>
    <n v="325"/>
    <x v="1"/>
  </r>
  <r>
    <x v="0"/>
    <s v="Estrato 1"/>
    <s v="Técnica o tecnológica completa"/>
    <s v="Secundaria (Bachillerato) completa"/>
    <x v="0"/>
    <s v="Si"/>
    <s v="0 A 10 LIBROS"/>
    <s v="30 minutos o menos"/>
    <s v="Entre 30 y 60 minutos"/>
    <n v="0"/>
    <s v="OFICIAL"/>
    <s v="N"/>
    <s v="TÉCNICO"/>
    <n v="57"/>
    <n v="3"/>
    <n v="58"/>
    <n v="3"/>
    <n v="55"/>
    <n v="2"/>
    <n v="66"/>
    <n v="3"/>
    <n v="41"/>
    <x v="1"/>
    <n v="288"/>
    <x v="0"/>
  </r>
  <r>
    <x v="0"/>
    <s v="Estrato 6"/>
    <s v="Secundaria (Bachillerato) completa"/>
    <s v="Primaria incompleta"/>
    <x v="1"/>
    <s v="No"/>
    <s v="0 A 10 LIBROS"/>
    <s v="Entre 30 y 60 minutos"/>
    <s v="Más de 3 horas"/>
    <n v="0"/>
    <s v="OFICIAL"/>
    <s v="N"/>
    <s v="TÉCNICO/ACADÉMICO"/>
    <n v="29"/>
    <n v="1"/>
    <n v="23"/>
    <n v="1"/>
    <n v="25"/>
    <n v="1"/>
    <n v="38"/>
    <n v="1"/>
    <n v="41"/>
    <x v="1"/>
    <n v="148"/>
    <x v="1"/>
  </r>
  <r>
    <x v="0"/>
    <s v="Estrato 2"/>
    <s v="Secundaria (Bachillerato) incompleta"/>
    <s v="Secundaria (Bachillerato) completa"/>
    <x v="0"/>
    <s v="Si"/>
    <s v="26 A 100 LIBROS"/>
    <s v="30 minutos o menos"/>
    <s v="Entre 30 y 60 minutos"/>
    <n v="0"/>
    <s v="OFICIAL"/>
    <s v="N"/>
    <s v="TÉCNICO/ACADÉMICO"/>
    <n v="57"/>
    <n v="3"/>
    <n v="50"/>
    <n v="2"/>
    <n v="49"/>
    <n v="2"/>
    <n v="50"/>
    <n v="2"/>
    <n v="55"/>
    <x v="3"/>
    <n v="259"/>
    <x v="0"/>
  </r>
  <r>
    <x v="1"/>
    <s v="Estrato 1"/>
    <s v="Secundaria (Bachillerato) completa"/>
    <s v="Secundaria (Bachillerato) completa"/>
    <x v="0"/>
    <s v="No"/>
    <s v="11 A 25 LIBROS"/>
    <s v="30 minutos o menos"/>
    <s v="Más de 3 horas"/>
    <n v="0"/>
    <s v="OFICIAL"/>
    <s v="N"/>
    <s v="TÉCNICO"/>
    <n v="42"/>
    <n v="2"/>
    <n v="53"/>
    <n v="3"/>
    <n v="49"/>
    <n v="2"/>
    <n v="44"/>
    <n v="2"/>
    <n v="64"/>
    <x v="2"/>
    <n v="242"/>
    <x v="0"/>
  </r>
  <r>
    <x v="1"/>
    <s v="Estrato 2"/>
    <s v="Técnica o tecnológica completa"/>
    <s v="Técnica o tecnológica completa"/>
    <x v="0"/>
    <s v="Si"/>
    <s v="11 A 25 LIBROS"/>
    <s v="Entre 30 y 60 minutos"/>
    <s v="Entre 1 y 3 horas"/>
    <n v="0"/>
    <s v="NO OFICIAL"/>
    <s v="N"/>
    <s v="ACADÉMICO"/>
    <n v="67"/>
    <n v="4"/>
    <n v="71"/>
    <n v="4"/>
    <n v="67"/>
    <n v="3"/>
    <n v="72"/>
    <n v="4"/>
    <n v="75"/>
    <x v="0"/>
    <n v="348"/>
    <x v="0"/>
  </r>
  <r>
    <x v="1"/>
    <s v="Estrato 1"/>
    <s v="Primaria completa"/>
    <s v="Primaria completa"/>
    <x v="1"/>
    <s v="No"/>
    <s v="0 A 10 LIBROS"/>
    <s v="Más de 2 horas"/>
    <s v="Entre 30 y 60 minutos"/>
    <n v="0"/>
    <s v="OFICIAL"/>
    <s v="N"/>
    <s v="TÉCNICO/ACADÉMICO"/>
    <n v="44"/>
    <n v="2"/>
    <n v="24"/>
    <n v="1"/>
    <n v="35"/>
    <n v="1"/>
    <n v="41"/>
    <n v="2"/>
    <n v="31"/>
    <x v="1"/>
    <n v="178"/>
    <x v="1"/>
  </r>
  <r>
    <x v="1"/>
    <s v="Estrato 2"/>
    <s v="Secundaria (Bachillerato) completa"/>
    <s v="Secundaria (Bachillerato) incompleta"/>
    <x v="1"/>
    <s v="No"/>
    <s v="11 A 25 LIBROS"/>
    <s v="Entre 1 y 2 horas"/>
    <s v="30 minutos o menos"/>
    <n v="0"/>
    <s v="OFICIAL"/>
    <s v="N"/>
    <s v="TÉCNICO/ACADÉMICO"/>
    <n v="39"/>
    <n v="2"/>
    <n v="50"/>
    <n v="2"/>
    <n v="35"/>
    <n v="1"/>
    <n v="43"/>
    <n v="2"/>
    <n v="42"/>
    <x v="1"/>
    <n v="209"/>
    <x v="1"/>
  </r>
  <r>
    <x v="0"/>
    <s v="Estrato 2"/>
    <s v="No sabe"/>
    <s v="Secundaria (Bachillerato) completa"/>
    <x v="1"/>
    <s v="No"/>
    <s v="0 A 10 LIBROS"/>
    <s v="30 minutos o menos"/>
    <s v="30 minutos o menos"/>
    <n v="0"/>
    <s v="NO OFICIAL"/>
    <s v="N"/>
    <s v="TÉCNICO"/>
    <n v="56"/>
    <n v="3"/>
    <n v="61"/>
    <n v="3"/>
    <n v="59"/>
    <n v="3"/>
    <n v="53"/>
    <n v="2"/>
    <n v="58"/>
    <x v="2"/>
    <n v="287"/>
    <x v="0"/>
  </r>
  <r>
    <x v="1"/>
    <s v="Estrato 1"/>
    <s v="Secundaria (Bachillerato) completa"/>
    <s v="Secundaria (Bachillerato) completa"/>
    <x v="1"/>
    <s v="Si"/>
    <s v="0 A 10 LIBROS"/>
    <s v="Entre 30 y 60 minutos"/>
    <s v="Entre 1 y 3 horas"/>
    <n v="0"/>
    <s v="NO OFICIAL"/>
    <s v="N"/>
    <s v="TÉCNICO"/>
    <n v="53"/>
    <n v="3"/>
    <n v="53"/>
    <n v="3"/>
    <n v="52"/>
    <n v="2"/>
    <n v="41"/>
    <n v="2"/>
    <n v="43"/>
    <x v="1"/>
    <n v="246"/>
    <x v="1"/>
  </r>
  <r>
    <x v="1"/>
    <s v="Estrato 1"/>
    <s v="Educación profesional incompleta"/>
    <s v="Secundaria (Bachillerato) incompleta"/>
    <x v="1"/>
    <s v="No"/>
    <s v="11 A 25 LIBROS"/>
    <s v="Entre 30 y 60 minutos"/>
    <s v="Entre 1 y 3 horas"/>
    <n v="0"/>
    <s v="NO OFICIAL"/>
    <s v="N"/>
    <s v="TÉCNICO/ACADÉMICO"/>
    <n v="59"/>
    <n v="3"/>
    <n v="49"/>
    <n v="2"/>
    <n v="57"/>
    <n v="3"/>
    <n v="61"/>
    <n v="3"/>
    <n v="56"/>
    <x v="3"/>
    <n v="282"/>
    <x v="1"/>
  </r>
  <r>
    <x v="1"/>
    <s v="Estrato 2"/>
    <s v="No sabe"/>
    <s v="Secundaria (Bachillerato) incompleta"/>
    <x v="0"/>
    <s v="No"/>
    <s v="0 A 10 LIBROS"/>
    <s v="No leo por entretenimiento"/>
    <s v="No Navega Internet"/>
    <n v="0"/>
    <s v="OFICIAL"/>
    <s v="N"/>
    <s v="TÉCNICO/ACADÉMICO"/>
    <n v="51"/>
    <n v="3"/>
    <n v="48"/>
    <n v="2"/>
    <n v="38"/>
    <n v="1"/>
    <n v="37"/>
    <n v="1"/>
    <n v="52"/>
    <x v="3"/>
    <n v="221"/>
    <x v="1"/>
  </r>
  <r>
    <x v="1"/>
    <s v="Estrato 1"/>
    <s v="Primaria incompleta"/>
    <s v="Primaria incompleta"/>
    <x v="1"/>
    <s v="No"/>
    <s v="0 A 10 LIBROS"/>
    <s v="30 minutos o menos"/>
    <s v="Entre 30 y 60 minutos"/>
    <n v="0"/>
    <s v="OFICIAL"/>
    <s v="N"/>
    <s v="TÉCNICO"/>
    <n v="32"/>
    <n v="1"/>
    <n v="31"/>
    <n v="1"/>
    <n v="35"/>
    <n v="1"/>
    <n v="29"/>
    <n v="1"/>
    <n v="37"/>
    <x v="1"/>
    <n v="161"/>
    <x v="0"/>
  </r>
  <r>
    <x v="0"/>
    <s v="Estrato 3"/>
    <s v="Primaria incompleta"/>
    <s v="Primaria incompleta"/>
    <x v="1"/>
    <s v="No"/>
    <s v="0 A 10 LIBROS"/>
    <s v="Más de 2 horas"/>
    <s v="Entre 1 y 3 horas"/>
    <n v="0"/>
    <s v="OFICIAL"/>
    <s v="N"/>
    <s v="TÉCNICO/ACADÉMICO"/>
    <n v="36"/>
    <n v="2"/>
    <n v="40"/>
    <n v="2"/>
    <n v="38"/>
    <n v="1"/>
    <n v="26"/>
    <n v="1"/>
    <n v="41"/>
    <x v="1"/>
    <n v="177"/>
    <x v="1"/>
  </r>
  <r>
    <x v="0"/>
    <s v="Estrato 3"/>
    <s v="Primaria incompleta"/>
    <s v="Primaria completa"/>
    <x v="0"/>
    <s v="Si"/>
    <s v="0 A 10 LIBROS"/>
    <s v="30 minutos o menos"/>
    <s v="Entre 1 y 3 horas"/>
    <s v="Menos de 10 horas"/>
    <s v="OFICIAL"/>
    <s v="N"/>
    <s v="TÉCNICO/ACADÉMICO"/>
    <n v="33"/>
    <n v="1"/>
    <n v="38"/>
    <n v="2"/>
    <n v="37"/>
    <n v="1"/>
    <n v="32"/>
    <n v="1"/>
    <n v="44"/>
    <x v="1"/>
    <n v="178"/>
    <x v="1"/>
  </r>
  <r>
    <x v="0"/>
    <s v="Estrato 1"/>
    <s v="Primaria incompleta"/>
    <s v="Primaria incompleta"/>
    <x v="0"/>
    <s v="No"/>
    <s v="0 A 10 LIBROS"/>
    <s v="No leo por entretenimiento"/>
    <s v="No Navega Internet"/>
    <s v="Entre 11 y 20 horas"/>
    <s v="OFICIAL"/>
    <s v="N"/>
    <s v="TÉCNICO/ACADÉMICO"/>
    <n v="40"/>
    <n v="2"/>
    <n v="28"/>
    <n v="1"/>
    <n v="36"/>
    <n v="1"/>
    <n v="30"/>
    <n v="1"/>
    <n v="35"/>
    <x v="1"/>
    <n v="168"/>
    <x v="1"/>
  </r>
  <r>
    <x v="0"/>
    <s v="Estrato 1"/>
    <s v="Primaria incompleta"/>
    <s v="Técnica o tecnológica completa"/>
    <x v="0"/>
    <s v="Si"/>
    <s v="26 A 100 LIBROS"/>
    <s v="Entre 30 y 60 minutos"/>
    <s v="Entre 1 y 3 horas"/>
    <n v="0"/>
    <s v="OFICIAL"/>
    <s v="N"/>
    <s v="TÉCNICO/ACADÉMICO"/>
    <n v="52"/>
    <n v="3"/>
    <n v="48"/>
    <n v="2"/>
    <n v="51"/>
    <n v="2"/>
    <n v="50"/>
    <n v="2"/>
    <n v="49"/>
    <x v="3"/>
    <n v="251"/>
    <x v="1"/>
  </r>
  <r>
    <x v="0"/>
    <s v="Estrato 2"/>
    <s v="Técnica o tecnológica completa"/>
    <s v="Secundaria (Bachillerato) completa"/>
    <x v="0"/>
    <s v="Si"/>
    <s v="11 A 25 LIBROS"/>
    <s v="Entre 30 y 60 minutos"/>
    <s v="Más de 3 horas"/>
    <n v="0"/>
    <s v="NO OFICIAL"/>
    <s v="N"/>
    <s v="ACADÉMICO"/>
    <n v="58"/>
    <n v="3"/>
    <n v="61"/>
    <n v="3"/>
    <n v="59"/>
    <n v="3"/>
    <n v="52"/>
    <n v="2"/>
    <n v="67"/>
    <x v="2"/>
    <n v="291"/>
    <x v="0"/>
  </r>
  <r>
    <x v="0"/>
    <s v="Estrato 3"/>
    <s v="Técnica o tecnológica completa"/>
    <s v="Técnica o tecnológica completa"/>
    <x v="0"/>
    <s v="Si"/>
    <s v="11 A 25 LIBROS"/>
    <s v="30 minutos o menos"/>
    <s v="Más de 3 horas"/>
    <n v="0"/>
    <s v="NO OFICIAL"/>
    <s v="S"/>
    <s v="ACADÉMICO"/>
    <n v="57"/>
    <n v="3"/>
    <n v="52"/>
    <n v="3"/>
    <n v="53"/>
    <n v="2"/>
    <n v="62"/>
    <n v="3"/>
    <n v="58"/>
    <x v="2"/>
    <n v="281"/>
    <x v="0"/>
  </r>
  <r>
    <x v="0"/>
    <s v="Estrato 2"/>
    <s v="Secundaria (Bachillerato) completa"/>
    <s v="Secundaria (Bachillerato) completa"/>
    <x v="0"/>
    <s v="Si"/>
    <s v="0 A 10 LIBROS"/>
    <s v="30 minutos o menos"/>
    <s v="Entre 1 y 3 horas"/>
    <s v="Menos de 10 horas"/>
    <s v="OFICIAL"/>
    <s v="N"/>
    <s v="TÉCNICO/ACADÉMICO"/>
    <n v="34"/>
    <n v="1"/>
    <n v="47"/>
    <n v="2"/>
    <n v="40"/>
    <n v="1"/>
    <n v="36"/>
    <n v="1"/>
    <n v="46"/>
    <x v="1"/>
    <n v="199"/>
    <x v="0"/>
  </r>
  <r>
    <x v="0"/>
    <s v="Estrato 2"/>
    <s v="Secundaria (Bachillerato) incompleta"/>
    <s v="Secundaria (Bachillerato) incompleta"/>
    <x v="1"/>
    <s v="Si"/>
    <s v="0 A 10 LIBROS"/>
    <s v="30 minutos o menos"/>
    <s v="Entre 30 y 60 minutos"/>
    <n v="0"/>
    <s v="NO OFICIAL"/>
    <s v="N"/>
    <s v="ACADÉMICO"/>
    <n v="55"/>
    <n v="3"/>
    <n v="49"/>
    <n v="2"/>
    <n v="52"/>
    <n v="2"/>
    <n v="50"/>
    <n v="2"/>
    <n v="54"/>
    <x v="3"/>
    <n v="258"/>
    <x v="0"/>
  </r>
  <r>
    <x v="0"/>
    <s v="Estrato 1"/>
    <s v="Primaria incompleta"/>
    <s v="Secundaria (Bachillerato) incompleta"/>
    <x v="0"/>
    <s v="No"/>
    <s v="0 A 10 LIBROS"/>
    <s v="30 minutos o menos"/>
    <s v="30 minutos o menos"/>
    <n v="0"/>
    <s v="OFICIAL"/>
    <s v="N"/>
    <s v="TÉCNICO/ACADÉMICO"/>
    <n v="35"/>
    <n v="1"/>
    <n v="40"/>
    <n v="2"/>
    <n v="34"/>
    <n v="1"/>
    <n v="31"/>
    <n v="1"/>
    <n v="34"/>
    <x v="1"/>
    <n v="175"/>
    <x v="0"/>
  </r>
  <r>
    <x v="1"/>
    <s v="Estrato 1"/>
    <s v="Secundaria (Bachillerato) incompleta"/>
    <s v="Secundaria (Bachillerato) incompleta"/>
    <x v="1"/>
    <s v="No"/>
    <s v="11 A 25 LIBROS"/>
    <s v="Entre 1 y 2 horas"/>
    <s v="30 minutos o menos"/>
    <n v="0"/>
    <s v="OFICIAL"/>
    <s v="N"/>
    <s v="TÉCNICO"/>
    <n v="56"/>
    <n v="3"/>
    <n v="53"/>
    <n v="3"/>
    <n v="51"/>
    <n v="2"/>
    <n v="53"/>
    <n v="2"/>
    <n v="53"/>
    <x v="3"/>
    <n v="266"/>
    <x v="1"/>
  </r>
  <r>
    <x v="1"/>
    <s v="Estrato 2"/>
    <s v="Secundaria (Bachillerato) completa"/>
    <s v="Secundaria (Bachillerato) completa"/>
    <x v="0"/>
    <s v="Si"/>
    <s v="0 A 10 LIBROS"/>
    <s v="No leo por entretenimiento"/>
    <s v="30 minutos o menos"/>
    <n v="0"/>
    <s v="OFICIAL"/>
    <s v="N"/>
    <s v="TÉCNICO/ACADÉMICO"/>
    <n v="47"/>
    <n v="2"/>
    <n v="35"/>
    <n v="1"/>
    <n v="35"/>
    <n v="1"/>
    <n v="45"/>
    <n v="2"/>
    <n v="38"/>
    <x v="1"/>
    <n v="202"/>
    <x v="0"/>
  </r>
  <r>
    <x v="1"/>
    <s v="Estrato 3"/>
    <s v="Secundaria (Bachillerato) completa"/>
    <s v="Secundaria (Bachillerato) completa"/>
    <x v="0"/>
    <s v="No"/>
    <s v="11 A 25 LIBROS"/>
    <s v="No leo por entretenimiento"/>
    <s v="Entre 30 y 60 minutos"/>
    <s v="Entre 11 y 20 horas"/>
    <s v="OFICIAL"/>
    <s v="N"/>
    <s v="TÉCNICO/ACADÉMICO"/>
    <n v="52"/>
    <n v="3"/>
    <n v="47"/>
    <n v="2"/>
    <n v="38"/>
    <n v="1"/>
    <n v="42"/>
    <n v="2"/>
    <n v="42"/>
    <x v="1"/>
    <n v="223"/>
    <x v="0"/>
  </r>
  <r>
    <x v="1"/>
    <s v="Estrato 1"/>
    <s v="Secundaria (Bachillerato) completa"/>
    <s v="Secundaria (Bachillerato) incompleta"/>
    <x v="1"/>
    <s v="No"/>
    <s v="0 A 10 LIBROS"/>
    <s v="Entre 30 y 60 minutos"/>
    <s v="Entre 30 y 60 minutos"/>
    <n v="0"/>
    <s v="NO OFICIAL"/>
    <s v="N"/>
    <s v="TÉCNICO/ACADÉMICO"/>
    <n v="51"/>
    <n v="3"/>
    <n v="55"/>
    <n v="3"/>
    <n v="57"/>
    <n v="3"/>
    <n v="52"/>
    <n v="2"/>
    <n v="51"/>
    <x v="3"/>
    <n v="268"/>
    <x v="1"/>
  </r>
  <r>
    <x v="1"/>
    <s v="Estrato 2"/>
    <s v="Primaria incompleta"/>
    <s v="Primaria incompleta"/>
    <x v="0"/>
    <s v="Si"/>
    <s v="11 A 25 LIBROS"/>
    <s v="Entre 30 y 60 minutos"/>
    <s v="Entre 1 y 3 horas"/>
    <n v="0"/>
    <s v="OFICIAL"/>
    <s v="N"/>
    <s v="TÉCNICO"/>
    <n v="55"/>
    <n v="3"/>
    <n v="37"/>
    <n v="2"/>
    <n v="32"/>
    <n v="1"/>
    <n v="44"/>
    <n v="2"/>
    <n v="25"/>
    <x v="1"/>
    <n v="203"/>
    <x v="0"/>
  </r>
  <r>
    <x v="1"/>
    <s v="Estrato 1"/>
    <s v="Técnica o tecnológica incompleta"/>
    <s v="Técnica o tecnológica completa"/>
    <x v="1"/>
    <s v="Si"/>
    <s v="0 A 10 LIBROS"/>
    <s v="30 minutos o menos"/>
    <s v="30 minutos o menos"/>
    <n v="0"/>
    <s v="OFICIAL"/>
    <s v="N"/>
    <s v="TÉCNICO"/>
    <n v="58"/>
    <n v="3"/>
    <n v="46"/>
    <n v="2"/>
    <n v="32"/>
    <n v="1"/>
    <n v="42"/>
    <n v="2"/>
    <n v="46"/>
    <x v="1"/>
    <n v="223"/>
    <x v="1"/>
  </r>
  <r>
    <x v="1"/>
    <s v="Estrato 2"/>
    <s v="Ninguno"/>
    <s v="Primaria incompleta"/>
    <x v="1"/>
    <s v="No"/>
    <s v="0 A 10 LIBROS"/>
    <s v="30 minutos o menos"/>
    <s v="30 minutos o menos"/>
    <s v="Entre 11 y 20 horas"/>
    <s v="OFICIAL"/>
    <s v="N"/>
    <s v="TÉCNICO/ACADÉMICO"/>
    <n v="36"/>
    <n v="2"/>
    <n v="36"/>
    <n v="2"/>
    <n v="36"/>
    <n v="1"/>
    <n v="30"/>
    <n v="1"/>
    <n v="24"/>
    <x v="1"/>
    <n v="168"/>
    <x v="1"/>
  </r>
  <r>
    <x v="0"/>
    <s v="Estrato 2"/>
    <s v="Secundaria (Bachillerato) completa"/>
    <s v="Secundaria (Bachillerato) incompleta"/>
    <x v="0"/>
    <s v="Si"/>
    <s v="0 A 10 LIBROS"/>
    <s v="Entre 30 y 60 minutos"/>
    <s v="30 minutos o menos"/>
    <n v="0"/>
    <s v="OFICIAL"/>
    <s v="N"/>
    <s v="TÉCNICO/ACADÉMICO"/>
    <n v="69"/>
    <n v="4"/>
    <n v="67"/>
    <n v="3"/>
    <n v="67"/>
    <n v="3"/>
    <n v="65"/>
    <n v="3"/>
    <n v="68"/>
    <x v="0"/>
    <n v="335"/>
    <x v="0"/>
  </r>
  <r>
    <x v="1"/>
    <s v="Estrato 2"/>
    <s v="Educación profesional completa"/>
    <s v="Secundaria (Bachillerato) incompleta"/>
    <x v="0"/>
    <s v="Si"/>
    <s v="11 A 25 LIBROS"/>
    <s v="30 minutos o menos"/>
    <s v="Más de 3 horas"/>
    <s v="Menos de 10 horas"/>
    <s v="OFICIAL"/>
    <s v="N"/>
    <s v="TÉCNICO/ACADÉMICO"/>
    <n v="50"/>
    <n v="2"/>
    <n v="35"/>
    <n v="1"/>
    <n v="37"/>
    <n v="1"/>
    <n v="31"/>
    <n v="1"/>
    <n v="37"/>
    <x v="1"/>
    <n v="191"/>
    <x v="1"/>
  </r>
  <r>
    <x v="0"/>
    <s v="Estrato 1"/>
    <s v="Secundaria (Bachillerato) incompleta"/>
    <s v="Secundaria (Bachillerato) incompleta"/>
    <x v="1"/>
    <s v="Si"/>
    <s v="11 A 25 LIBROS"/>
    <s v="30 minutos o menos"/>
    <s v="Entre 30 y 60 minutos"/>
    <n v="0"/>
    <s v="NO OFICIAL"/>
    <s v="N"/>
    <s v="TÉCNICO"/>
    <n v="38"/>
    <n v="2"/>
    <n v="33"/>
    <n v="1"/>
    <n v="36"/>
    <n v="1"/>
    <n v="29"/>
    <n v="1"/>
    <n v="46"/>
    <x v="1"/>
    <n v="175"/>
    <x v="1"/>
  </r>
  <r>
    <x v="1"/>
    <s v="Estrato 6"/>
    <s v="Primaria incompleta"/>
    <s v="Primaria incompleta"/>
    <x v="0"/>
    <s v="Si"/>
    <s v="MÁS DE 100 LIBROS"/>
    <s v="Entre 30 y 60 minutos"/>
    <s v="Más de 3 horas"/>
    <s v="Menos de 10 horas"/>
    <s v="OFICIAL"/>
    <s v="N"/>
    <s v="TÉCNICO/ACADÉMICO"/>
    <n v="38"/>
    <n v="2"/>
    <n v="42"/>
    <n v="2"/>
    <n v="33"/>
    <n v="1"/>
    <n v="32"/>
    <n v="1"/>
    <n v="29"/>
    <x v="1"/>
    <n v="178"/>
    <x v="1"/>
  </r>
  <r>
    <x v="0"/>
    <s v="Estrato 1"/>
    <s v="No sabe"/>
    <s v="Primaria completa"/>
    <x v="0"/>
    <s v="No"/>
    <s v="MÁS DE 100 LIBROS"/>
    <s v="Entre 1 y 2 horas"/>
    <s v="Entre 30 y 60 minutos"/>
    <n v="0"/>
    <s v="OFICIAL"/>
    <s v="N"/>
    <s v="TÉCNICO/ACADÉMICO"/>
    <n v="54"/>
    <n v="3"/>
    <n v="61"/>
    <n v="3"/>
    <n v="59"/>
    <n v="3"/>
    <n v="59"/>
    <n v="3"/>
    <n v="48"/>
    <x v="3"/>
    <n v="287"/>
    <x v="1"/>
  </r>
  <r>
    <x v="0"/>
    <s v="Estrato 2"/>
    <s v="No sabe"/>
    <s v="Técnica o tecnológica completa"/>
    <x v="0"/>
    <s v="Si"/>
    <s v="11 A 25 LIBROS"/>
    <s v="30 minutos o menos"/>
    <s v="Entre 1 y 3 horas"/>
    <n v="0"/>
    <s v="OFICIAL"/>
    <s v="N"/>
    <s v="TÉCNICO"/>
    <n v="67"/>
    <n v="4"/>
    <n v="59"/>
    <n v="3"/>
    <n v="66"/>
    <n v="3"/>
    <n v="73"/>
    <n v="4"/>
    <n v="65"/>
    <x v="2"/>
    <n v="331"/>
    <x v="0"/>
  </r>
  <r>
    <x v="1"/>
    <s v="Estrato 3"/>
    <s v="Secundaria (Bachillerato) completa"/>
    <s v="Técnica o tecnológica completa"/>
    <x v="0"/>
    <s v="Si"/>
    <s v="26 A 100 LIBROS"/>
    <s v="Más de 2 horas"/>
    <s v="30 minutos o menos"/>
    <n v="0"/>
    <s v="OFICIAL"/>
    <s v="N"/>
    <s v="TÉCNICO/ACADÉMICO"/>
    <n v="64"/>
    <n v="3"/>
    <n v="62"/>
    <n v="3"/>
    <n v="58"/>
    <n v="3"/>
    <n v="56"/>
    <n v="3"/>
    <n v="54"/>
    <x v="3"/>
    <n v="298"/>
    <x v="1"/>
  </r>
  <r>
    <x v="0"/>
    <s v="Estrato 2"/>
    <s v="Técnica o tecnológica completa"/>
    <s v="No sabe"/>
    <x v="1"/>
    <s v="Si"/>
    <s v="0 A 10 LIBROS"/>
    <s v="No leo por entretenimiento"/>
    <s v="Más de 3 horas"/>
    <s v="Entre 11 y 20 horas"/>
    <s v="OFICIAL"/>
    <s v="N"/>
    <s v="TÉCNICO/ACADÉMICO"/>
    <n v="51"/>
    <n v="3"/>
    <n v="51"/>
    <n v="3"/>
    <n v="50"/>
    <n v="2"/>
    <n v="40"/>
    <n v="1"/>
    <n v="40"/>
    <x v="1"/>
    <n v="237"/>
    <x v="1"/>
  </r>
  <r>
    <x v="1"/>
    <s v="Estrato 3"/>
    <s v="Primaria incompleta"/>
    <s v="Educación profesional incompleta"/>
    <x v="0"/>
    <s v="Si"/>
    <s v="26 A 100 LIBROS"/>
    <s v="Entre 1 y 2 horas"/>
    <s v="Entre 1 y 3 horas"/>
    <n v="0"/>
    <s v="NO OFICIAL"/>
    <s v="N"/>
    <s v="TÉCNICO"/>
    <n v="60"/>
    <n v="3"/>
    <n v="54"/>
    <n v="3"/>
    <n v="51"/>
    <n v="2"/>
    <n v="60"/>
    <n v="3"/>
    <n v="49"/>
    <x v="3"/>
    <n v="278"/>
    <x v="0"/>
  </r>
  <r>
    <x v="1"/>
    <s v="Estrato 5"/>
    <s v="Secundaria (Bachillerato) completa"/>
    <s v="Secundaria (Bachillerato) incompleta"/>
    <x v="0"/>
    <s v="Si"/>
    <s v="0 A 10 LIBROS"/>
    <s v="30 minutos o menos"/>
    <s v="Entre 30 y 60 minutos"/>
    <n v="0"/>
    <s v="NO OFICIAL"/>
    <s v="N"/>
    <s v="TÉCNICO"/>
    <n v="25"/>
    <n v="1"/>
    <n v="26"/>
    <n v="1"/>
    <n v="33"/>
    <n v="1"/>
    <n v="32"/>
    <n v="1"/>
    <n v="39"/>
    <x v="1"/>
    <n v="149"/>
    <x v="0"/>
  </r>
  <r>
    <x v="1"/>
    <s v="Estrato 2"/>
    <s v="No Aplica"/>
    <s v="Secundaria (Bachillerato) incompleta"/>
    <x v="0"/>
    <s v="No"/>
    <s v="0 A 10 LIBROS"/>
    <s v="No leo por entretenimiento"/>
    <s v="Entre 30 y 60 minutos"/>
    <n v="0"/>
    <s v="OFICIAL"/>
    <s v="N"/>
    <s v="TÉCNICO"/>
    <n v="39"/>
    <n v="2"/>
    <n v="30"/>
    <n v="1"/>
    <n v="51"/>
    <n v="2"/>
    <n v="31"/>
    <n v="1"/>
    <n v="29"/>
    <x v="1"/>
    <n v="185"/>
    <x v="0"/>
  </r>
  <r>
    <x v="1"/>
    <s v="Estrato 1"/>
    <s v="Primaria incompleta"/>
    <s v="Secundaria (Bachillerato) completa"/>
    <x v="1"/>
    <s v="No"/>
    <s v="11 A 25 LIBROS"/>
    <s v="Entre 30 y 60 minutos"/>
    <s v="Entre 1 y 3 horas"/>
    <n v="0"/>
    <s v="OFICIAL"/>
    <s v="N"/>
    <s v="TÉCNICO/ACADÉMICO"/>
    <n v="59"/>
    <n v="3"/>
    <n v="49"/>
    <n v="2"/>
    <n v="54"/>
    <n v="2"/>
    <n v="50"/>
    <n v="2"/>
    <n v="42"/>
    <x v="1"/>
    <n v="261"/>
    <x v="1"/>
  </r>
  <r>
    <x v="1"/>
    <s v="Estrato 3"/>
    <s v="Educación profesional incompleta"/>
    <s v="Secundaria (Bachillerato) completa"/>
    <x v="1"/>
    <s v="No"/>
    <s v="0 A 10 LIBROS"/>
    <s v="No leo por entretenimiento"/>
    <s v="Más de 3 horas"/>
    <s v="Menos de 10 horas"/>
    <s v="OFICIAL"/>
    <s v="N"/>
    <s v="TÉCNICO/ACADÉMICO"/>
    <n v="67"/>
    <n v="4"/>
    <n v="60"/>
    <n v="3"/>
    <n v="67"/>
    <n v="3"/>
    <n v="68"/>
    <n v="3"/>
    <n v="63"/>
    <x v="2"/>
    <n v="327"/>
    <x v="0"/>
  </r>
  <r>
    <x v="1"/>
    <s v="Estrato 1"/>
    <s v="No sabe"/>
    <s v="Secundaria (Bachillerato) completa"/>
    <x v="1"/>
    <s v="No"/>
    <s v="11 A 25 LIBROS"/>
    <s v="30 minutos o menos"/>
    <s v="Entre 1 y 3 horas"/>
    <n v="0"/>
    <s v="OFICIAL"/>
    <s v="N"/>
    <s v="TÉCNICO/ACADÉMICO"/>
    <n v="40"/>
    <n v="2"/>
    <n v="45"/>
    <n v="2"/>
    <n v="43"/>
    <n v="2"/>
    <n v="40"/>
    <n v="1"/>
    <n v="40"/>
    <x v="1"/>
    <n v="209"/>
    <x v="0"/>
  </r>
  <r>
    <x v="1"/>
    <s v="Estrato 1"/>
    <s v="Primaria incompleta"/>
    <s v="Primaria incompleta"/>
    <x v="1"/>
    <s v="No"/>
    <s v="0 A 10 LIBROS"/>
    <s v="Entre 1 y 2 horas"/>
    <s v="Más de 3 horas"/>
    <n v="0"/>
    <s v="OFICIAL"/>
    <s v="N"/>
    <s v="TÉCNICO/ACADÉMICO"/>
    <n v="56"/>
    <n v="3"/>
    <n v="51"/>
    <n v="3"/>
    <n v="46"/>
    <n v="2"/>
    <n v="54"/>
    <n v="2"/>
    <n v="57"/>
    <x v="3"/>
    <n v="261"/>
    <x v="1"/>
  </r>
  <r>
    <x v="0"/>
    <s v="Estrato 1"/>
    <s v="Primaria incompleta"/>
    <s v="Primaria completa"/>
    <x v="0"/>
    <s v="Si"/>
    <s v="0 A 10 LIBROS"/>
    <s v="30 minutos o menos"/>
    <s v="Entre 1 y 3 horas"/>
    <n v="0"/>
    <s v="OFICIAL"/>
    <s v="N"/>
    <s v="TÉCNICO/ACADÉMICO"/>
    <n v="61"/>
    <n v="3"/>
    <n v="33"/>
    <n v="1"/>
    <n v="50"/>
    <n v="2"/>
    <n v="50"/>
    <n v="2"/>
    <n v="30"/>
    <x v="1"/>
    <n v="235"/>
    <x v="0"/>
  </r>
  <r>
    <x v="0"/>
    <s v="Estrato 2"/>
    <s v="Primaria incompleta"/>
    <s v="Secundaria (Bachillerato) completa"/>
    <x v="0"/>
    <s v="No"/>
    <s v="0 A 10 LIBROS"/>
    <s v="No leo por entretenimiento"/>
    <s v="Más de 3 horas"/>
    <n v="0"/>
    <s v="OFICIAL"/>
    <s v="N"/>
    <s v="TÉCNICO/ACADÉMICO"/>
    <n v="48"/>
    <n v="2"/>
    <n v="49"/>
    <n v="2"/>
    <n v="34"/>
    <n v="1"/>
    <n v="34"/>
    <n v="1"/>
    <n v="49"/>
    <x v="3"/>
    <n v="209"/>
    <x v="1"/>
  </r>
  <r>
    <x v="1"/>
    <s v="Estrato 1"/>
    <s v="Secundaria (Bachillerato) completa"/>
    <s v="Secundaria (Bachillerato) incompleta"/>
    <x v="1"/>
    <s v="No"/>
    <s v="0 A 10 LIBROS"/>
    <s v="Entre 30 y 60 minutos"/>
    <s v="Más de 3 horas"/>
    <n v="0"/>
    <s v="NO OFICIAL"/>
    <s v="N"/>
    <s v="TÉCNICO/ACADÉMICO"/>
    <n v="46"/>
    <n v="2"/>
    <n v="56"/>
    <n v="3"/>
    <n v="49"/>
    <n v="2"/>
    <n v="43"/>
    <n v="2"/>
    <n v="44"/>
    <x v="1"/>
    <n v="241"/>
    <x v="0"/>
  </r>
  <r>
    <x v="1"/>
    <s v="Estrato 2"/>
    <s v="Técnica o tecnológica completa"/>
    <s v="Secundaria (Bachillerato) incompleta"/>
    <x v="0"/>
    <s v="No"/>
    <s v="0 A 10 LIBROS"/>
    <s v="30 minutos o menos"/>
    <s v="Más de 3 horas"/>
    <s v="Menos de 10 horas"/>
    <s v="OFICIAL"/>
    <s v="N"/>
    <s v="TÉCNICO/ACADÉMICO"/>
    <n v="36"/>
    <n v="2"/>
    <n v="31"/>
    <n v="1"/>
    <n v="33"/>
    <n v="1"/>
    <n v="31"/>
    <n v="1"/>
    <n v="35"/>
    <x v="1"/>
    <n v="165"/>
    <x v="0"/>
  </r>
  <r>
    <x v="1"/>
    <s v="Estrato 2"/>
    <s v="Secundaria (Bachillerato) completa"/>
    <s v="Secundaria (Bachillerato) completa"/>
    <x v="0"/>
    <s v="No"/>
    <s v="11 A 25 LIBROS"/>
    <s v="30 minutos o menos"/>
    <s v="Más de 3 horas"/>
    <n v="0"/>
    <s v="OFICIAL"/>
    <s v="N"/>
    <s v="TÉCNICO/ACADÉMICO"/>
    <n v="51"/>
    <n v="3"/>
    <n v="39"/>
    <n v="2"/>
    <n v="41"/>
    <n v="2"/>
    <n v="35"/>
    <n v="1"/>
    <n v="35"/>
    <x v="1"/>
    <n v="205"/>
    <x v="1"/>
  </r>
  <r>
    <x v="1"/>
    <s v="Estrato 2"/>
    <s v="Educación profesional completa"/>
    <s v="Secundaria (Bachillerato) completa"/>
    <x v="0"/>
    <s v="No"/>
    <s v="0 A 10 LIBROS"/>
    <s v="30 minutos o menos"/>
    <s v="30 minutos o menos"/>
    <n v="0"/>
    <s v="OFICIAL"/>
    <s v="N"/>
    <s v="TÉCNICO"/>
    <n v="39"/>
    <n v="2"/>
    <n v="24"/>
    <n v="1"/>
    <n v="34"/>
    <n v="1"/>
    <n v="32"/>
    <n v="1"/>
    <n v="35"/>
    <x v="1"/>
    <n v="162"/>
    <x v="0"/>
  </r>
  <r>
    <x v="1"/>
    <s v="Estrato 1"/>
    <s v="Primaria incompleta"/>
    <s v="Secundaria (Bachillerato) completa"/>
    <x v="0"/>
    <s v="Si"/>
    <s v="11 A 25 LIBROS"/>
    <s v="30 minutos o menos"/>
    <s v="Más de 3 horas"/>
    <n v="0"/>
    <s v="OFICIAL"/>
    <s v="N"/>
    <s v="TÉCNICO/ACADÉMICO"/>
    <n v="64"/>
    <n v="3"/>
    <n v="51"/>
    <n v="3"/>
    <n v="53"/>
    <n v="2"/>
    <n v="58"/>
    <n v="3"/>
    <n v="56"/>
    <x v="3"/>
    <n v="282"/>
    <x v="1"/>
  </r>
  <r>
    <x v="0"/>
    <s v="Estrato 5"/>
    <s v="Educación profesional completa"/>
    <s v="Educación profesional completa"/>
    <x v="0"/>
    <s v="Si"/>
    <s v="26 A 100 LIBROS"/>
    <s v="30 minutos o menos"/>
    <s v="Entre 1 y 3 horas"/>
    <n v="0"/>
    <s v="OFICIAL"/>
    <s v="N"/>
    <s v="TÉCNICO/ACADÉMICO"/>
    <n v="61"/>
    <n v="3"/>
    <n v="59"/>
    <n v="3"/>
    <n v="61"/>
    <n v="3"/>
    <n v="58"/>
    <n v="3"/>
    <n v="61"/>
    <x v="2"/>
    <n v="299"/>
    <x v="1"/>
  </r>
  <r>
    <x v="1"/>
    <s v="Estrato 2"/>
    <s v="Secundaria (Bachillerato) incompleta"/>
    <s v="Secundaria (Bachillerato) incompleta"/>
    <x v="0"/>
    <s v="Si"/>
    <s v="11 A 25 LIBROS"/>
    <s v="30 minutos o menos"/>
    <s v="Entre 1 y 3 horas"/>
    <s v="Menos de 10 horas"/>
    <s v="OFICIAL"/>
    <s v="N"/>
    <s v="TÉCNICO/ACADÉMICO"/>
    <n v="53"/>
    <n v="3"/>
    <n v="45"/>
    <n v="2"/>
    <n v="53"/>
    <n v="2"/>
    <n v="45"/>
    <n v="2"/>
    <n v="37"/>
    <x v="1"/>
    <n v="240"/>
    <x v="1"/>
  </r>
  <r>
    <x v="1"/>
    <s v="Estrato 1"/>
    <s v="Técnica o tecnológica completa"/>
    <s v="Secundaria (Bachillerato) incompleta"/>
    <x v="1"/>
    <s v="No"/>
    <s v="11 A 25 LIBROS"/>
    <s v="Entre 30 y 60 minutos"/>
    <s v="Entre 30 y 60 minutos"/>
    <n v="0"/>
    <s v="OFICIAL"/>
    <s v="N"/>
    <s v="TÉCNICO/ACADÉMICO"/>
    <n v="58"/>
    <n v="3"/>
    <n v="44"/>
    <n v="2"/>
    <n v="38"/>
    <n v="1"/>
    <n v="53"/>
    <n v="2"/>
    <n v="46"/>
    <x v="1"/>
    <n v="240"/>
    <x v="0"/>
  </r>
  <r>
    <x v="1"/>
    <s v="Estrato 2"/>
    <s v="Primaria incompleta"/>
    <s v="Secundaria (Bachillerato) incompleta"/>
    <x v="0"/>
    <s v="No"/>
    <s v="26 A 100 LIBROS"/>
    <s v="30 minutos o menos"/>
    <s v="Entre 1 y 3 horas"/>
    <n v="0"/>
    <s v="OFICIAL"/>
    <s v="N"/>
    <s v="TÉCNICO/ACADÉMICO"/>
    <n v="40"/>
    <n v="2"/>
    <n v="31"/>
    <n v="1"/>
    <n v="38"/>
    <n v="1"/>
    <n v="25"/>
    <n v="1"/>
    <n v="38"/>
    <x v="1"/>
    <n v="169"/>
    <x v="0"/>
  </r>
  <r>
    <x v="0"/>
    <s v="Estrato 1"/>
    <s v="Secundaria (Bachillerato) completa"/>
    <s v="Técnica o tecnológica completa"/>
    <x v="0"/>
    <s v="Si"/>
    <s v="0 A 10 LIBROS"/>
    <s v="No leo por entretenimiento"/>
    <s v="Entre 30 y 60 minutos"/>
    <n v="0"/>
    <s v="OFICIAL"/>
    <s v="N"/>
    <s v="TÉCNICO/ACADÉMICO"/>
    <n v="55"/>
    <n v="3"/>
    <n v="49"/>
    <n v="2"/>
    <n v="49"/>
    <n v="2"/>
    <n v="54"/>
    <n v="2"/>
    <n v="51"/>
    <x v="3"/>
    <n v="258"/>
    <x v="0"/>
  </r>
  <r>
    <x v="1"/>
    <s v="Estrato 4"/>
    <s v="Secundaria (Bachillerato) completa"/>
    <s v="Técnica o tecnológica completa"/>
    <x v="0"/>
    <s v="Si"/>
    <s v="26 A 100 LIBROS"/>
    <s v="30 minutos o menos"/>
    <s v="Entre 1 y 3 horas"/>
    <n v="0"/>
    <s v="OFICIAL"/>
    <s v="N"/>
    <s v="TÉCNICO/ACADÉMICO"/>
    <n v="49"/>
    <n v="2"/>
    <n v="51"/>
    <n v="3"/>
    <n v="51"/>
    <n v="2"/>
    <n v="49"/>
    <n v="2"/>
    <n v="63"/>
    <x v="2"/>
    <n v="255"/>
    <x v="0"/>
  </r>
  <r>
    <x v="1"/>
    <s v="Estrato 2"/>
    <s v="Secundaria (Bachillerato) completa"/>
    <s v="Primaria incompleta"/>
    <x v="0"/>
    <s v="Si"/>
    <s v="11 A 25 LIBROS"/>
    <s v="Entre 30 y 60 minutos"/>
    <s v="Entre 1 y 3 horas"/>
    <n v="0"/>
    <s v="NO OFICIAL"/>
    <s v="N"/>
    <s v="ACADÉMICO"/>
    <n v="72"/>
    <n v="4"/>
    <n v="63"/>
    <n v="3"/>
    <n v="61"/>
    <n v="3"/>
    <n v="60"/>
    <n v="3"/>
    <n v="78"/>
    <x v="0"/>
    <n v="325"/>
    <x v="0"/>
  </r>
  <r>
    <x v="1"/>
    <s v="Estrato 3"/>
    <s v="No Aplica"/>
    <s v="Postgrado"/>
    <x v="0"/>
    <s v="Si"/>
    <s v="MÁS DE 100 LIBROS"/>
    <s v="Entre 1 y 2 horas"/>
    <s v="Entre 1 y 3 horas"/>
    <n v="0"/>
    <s v="OFICIAL"/>
    <s v="N"/>
    <s v="TÉCNICO/ACADÉMICO"/>
    <n v="70"/>
    <n v="4"/>
    <n v="63"/>
    <n v="3"/>
    <n v="64"/>
    <n v="3"/>
    <n v="50"/>
    <n v="2"/>
    <n v="62"/>
    <x v="2"/>
    <n v="309"/>
    <x v="0"/>
  </r>
  <r>
    <x v="0"/>
    <s v="Estrato 6"/>
    <s v="Secundaria (Bachillerato) completa"/>
    <s v="Secundaria (Bachillerato) completa"/>
    <x v="1"/>
    <s v="No"/>
    <s v="0 A 10 LIBROS"/>
    <s v="Más de 2 horas"/>
    <s v="No Navega Internet"/>
    <s v="Menos de 10 horas"/>
    <s v="NO OFICIAL"/>
    <s v="N"/>
    <s v="TÉCNICO/ACADÉMICO"/>
    <n v="31"/>
    <n v="1"/>
    <n v="32"/>
    <n v="1"/>
    <n v="33"/>
    <n v="1"/>
    <n v="27"/>
    <n v="1"/>
    <n v="30"/>
    <x v="1"/>
    <n v="153"/>
    <x v="1"/>
  </r>
  <r>
    <x v="0"/>
    <s v="Estrato 1"/>
    <s v="Primaria completa"/>
    <s v="Técnica o tecnológica completa"/>
    <x v="0"/>
    <s v="No"/>
    <s v="0 A 10 LIBROS"/>
    <s v="30 minutos o menos"/>
    <s v="Entre 1 y 3 horas"/>
    <n v="0"/>
    <s v="OFICIAL"/>
    <s v="N"/>
    <s v="TÉCNICO/ACADÉMICO"/>
    <n v="49"/>
    <n v="2"/>
    <n v="42"/>
    <n v="2"/>
    <n v="38"/>
    <n v="1"/>
    <n v="36"/>
    <n v="1"/>
    <n v="34"/>
    <x v="1"/>
    <n v="203"/>
    <x v="1"/>
  </r>
  <r>
    <x v="0"/>
    <s v="Estrato 2"/>
    <s v="No sabe"/>
    <s v="Secundaria (Bachillerato) completa"/>
    <x v="0"/>
    <s v="No"/>
    <s v="0 A 10 LIBROS"/>
    <s v="30 minutos o menos"/>
    <s v="Entre 1 y 3 horas"/>
    <n v="0"/>
    <s v="NO OFICIAL"/>
    <s v="N"/>
    <s v="TÉCNICO"/>
    <n v="58"/>
    <n v="3"/>
    <n v="46"/>
    <n v="2"/>
    <n v="51"/>
    <n v="2"/>
    <n v="37"/>
    <n v="1"/>
    <n v="45"/>
    <x v="1"/>
    <n v="239"/>
    <x v="1"/>
  </r>
  <r>
    <x v="1"/>
    <s v="Estrato 3"/>
    <s v="No sabe"/>
    <s v="Secundaria (Bachillerato) completa"/>
    <x v="0"/>
    <s v="Si"/>
    <s v="0 A 10 LIBROS"/>
    <s v="No leo por entretenimiento"/>
    <s v="30 minutos o menos"/>
    <n v="0"/>
    <s v="NO OFICIAL"/>
    <s v="N"/>
    <s v="TÉCNICO"/>
    <n v="42"/>
    <n v="2"/>
    <n v="45"/>
    <n v="2"/>
    <n v="40"/>
    <n v="1"/>
    <n v="36"/>
    <n v="1"/>
    <n v="44"/>
    <x v="1"/>
    <n v="205"/>
    <x v="1"/>
  </r>
  <r>
    <x v="1"/>
    <s v="Sin Estrato"/>
    <s v="Secundaria (Bachillerato) completa"/>
    <s v="Secundaria (Bachillerato) completa"/>
    <x v="0"/>
    <s v="Si"/>
    <s v="11 A 25 LIBROS"/>
    <s v="Entre 1 y 2 horas"/>
    <s v="Entre 1 y 3 horas"/>
    <n v="0"/>
    <s v="OFICIAL"/>
    <s v="N"/>
    <s v="TÉCNICO/ACADÉMICO"/>
    <n v="56"/>
    <n v="3"/>
    <n v="50"/>
    <n v="2"/>
    <n v="41"/>
    <n v="2"/>
    <n v="49"/>
    <n v="2"/>
    <n v="49"/>
    <x v="3"/>
    <n v="245"/>
    <x v="0"/>
  </r>
  <r>
    <x v="0"/>
    <s v="Estrato 2"/>
    <s v="Secundaria (Bachillerato) incompleta"/>
    <s v="Secundaria (Bachillerato) completa"/>
    <x v="0"/>
    <s v="No"/>
    <s v="0 A 10 LIBROS"/>
    <s v="Entre 30 y 60 minutos"/>
    <s v="Más de 3 horas"/>
    <n v="0"/>
    <s v="OFICIAL"/>
    <s v="N"/>
    <s v="TÉCNICO/ACADÉMICO"/>
    <n v="63"/>
    <n v="3"/>
    <n v="54"/>
    <n v="3"/>
    <n v="60"/>
    <n v="3"/>
    <n v="55"/>
    <n v="2"/>
    <n v="54"/>
    <x v="3"/>
    <n v="288"/>
    <x v="1"/>
  </r>
  <r>
    <x v="1"/>
    <s v="Estrato 1"/>
    <s v="Técnica o tecnológica completa"/>
    <s v="Secundaria (Bachillerato) completa"/>
    <x v="0"/>
    <s v="No"/>
    <s v="0 A 10 LIBROS"/>
    <s v="No leo por entretenimiento"/>
    <s v="Más de 3 horas"/>
    <n v="0"/>
    <s v="OFICIAL"/>
    <s v="N"/>
    <s v="TÉCNICO/ACADÉMICO"/>
    <n v="48"/>
    <n v="2"/>
    <n v="47"/>
    <n v="2"/>
    <n v="41"/>
    <n v="2"/>
    <n v="32"/>
    <n v="1"/>
    <n v="42"/>
    <x v="1"/>
    <n v="210"/>
    <x v="1"/>
  </r>
  <r>
    <x v="0"/>
    <s v="Estrato 2"/>
    <s v="Secundaria (Bachillerato) incompleta"/>
    <s v="Secundaria (Bachillerato) incompleta"/>
    <x v="0"/>
    <s v="No"/>
    <s v="11 A 25 LIBROS"/>
    <s v="Más de 2 horas"/>
    <s v="Entre 30 y 60 minutos"/>
    <n v="0"/>
    <s v="OFICIAL"/>
    <s v="N"/>
    <s v="TÉCNICO"/>
    <n v="56"/>
    <n v="3"/>
    <n v="37"/>
    <n v="2"/>
    <n v="36"/>
    <n v="1"/>
    <n v="49"/>
    <n v="2"/>
    <n v="59"/>
    <x v="2"/>
    <n v="228"/>
    <x v="0"/>
  </r>
  <r>
    <x v="0"/>
    <s v="Estrato 1"/>
    <s v="Secundaria (Bachillerato) completa"/>
    <s v="Primaria completa"/>
    <x v="0"/>
    <s v="Si"/>
    <s v="0 A 10 LIBROS"/>
    <s v="No leo por entretenimiento"/>
    <s v="Entre 30 y 60 minutos"/>
    <n v="0"/>
    <s v="NO OFICIAL"/>
    <s v="N"/>
    <s v="TÉCNICO"/>
    <n v="58"/>
    <n v="3"/>
    <n v="43"/>
    <n v="2"/>
    <n v="38"/>
    <n v="1"/>
    <n v="38"/>
    <n v="1"/>
    <n v="37"/>
    <x v="1"/>
    <n v="218"/>
    <x v="1"/>
  </r>
  <r>
    <x v="0"/>
    <s v="Estrato 2"/>
    <s v="Secundaria (Bachillerato) incompleta"/>
    <s v="Secundaria (Bachillerato) incompleta"/>
    <x v="0"/>
    <s v="Si"/>
    <s v="11 A 25 LIBROS"/>
    <s v="Entre 30 y 60 minutos"/>
    <s v="Más de 3 horas"/>
    <n v="0"/>
    <s v="OFICIAL"/>
    <s v="N"/>
    <s v="TÉCNICO/ACADÉMICO"/>
    <n v="48"/>
    <n v="2"/>
    <n v="49"/>
    <n v="2"/>
    <n v="38"/>
    <n v="1"/>
    <n v="48"/>
    <n v="2"/>
    <n v="27"/>
    <x v="1"/>
    <n v="222"/>
    <x v="1"/>
  </r>
  <r>
    <x v="0"/>
    <s v="Estrato 2"/>
    <s v="No sabe"/>
    <s v="Secundaria (Bachillerato) completa"/>
    <x v="0"/>
    <s v="No"/>
    <s v="11 A 25 LIBROS"/>
    <s v="30 minutos o menos"/>
    <s v="30 minutos o menos"/>
    <s v="Entre 11 y 20 horas"/>
    <s v="OFICIAL"/>
    <s v="N"/>
    <s v="TÉCNICO/ACADÉMICO"/>
    <n v="44"/>
    <n v="2"/>
    <n v="46"/>
    <n v="2"/>
    <n v="43"/>
    <n v="2"/>
    <n v="36"/>
    <n v="1"/>
    <n v="50"/>
    <x v="3"/>
    <n v="214"/>
    <x v="1"/>
  </r>
  <r>
    <x v="1"/>
    <s v="Estrato 1"/>
    <s v="Técnica o tecnológica completa"/>
    <s v="Técnica o tecnológica incompleta"/>
    <x v="0"/>
    <s v="Si"/>
    <s v="26 A 100 LIBROS"/>
    <s v="No leo por entretenimiento"/>
    <s v="Entre 30 y 60 minutos"/>
    <n v="0"/>
    <s v="OFICIAL"/>
    <s v="N"/>
    <s v="TÉCNICO/ACADÉMICO"/>
    <n v="49"/>
    <n v="2"/>
    <n v="46"/>
    <n v="2"/>
    <n v="53"/>
    <n v="2"/>
    <n v="51"/>
    <n v="2"/>
    <n v="49"/>
    <x v="3"/>
    <n v="248"/>
    <x v="0"/>
  </r>
  <r>
    <x v="1"/>
    <s v="Estrato 2"/>
    <s v="Secundaria (Bachillerato) completa"/>
    <s v="Secundaria (Bachillerato) incompleta"/>
    <x v="0"/>
    <s v="Si"/>
    <s v="0 A 10 LIBROS"/>
    <s v="No leo por entretenimiento"/>
    <s v="Más de 3 horas"/>
    <n v="0"/>
    <s v="NO OFICIAL"/>
    <s v="N"/>
    <s v="TÉCNICO/ACADÉMICO"/>
    <n v="51"/>
    <n v="3"/>
    <n v="42"/>
    <n v="2"/>
    <n v="47"/>
    <n v="2"/>
    <n v="39"/>
    <n v="1"/>
    <n v="43"/>
    <x v="1"/>
    <n v="223"/>
    <x v="0"/>
  </r>
  <r>
    <x v="1"/>
    <s v="Estrato 2"/>
    <s v="Secundaria (Bachillerato) completa"/>
    <s v="Secundaria (Bachillerato) completa"/>
    <x v="1"/>
    <s v="No"/>
    <s v="0 A 10 LIBROS"/>
    <s v="30 minutos o menos"/>
    <s v="Entre 1 y 3 horas"/>
    <n v="0"/>
    <s v="OFICIAL"/>
    <s v="N"/>
    <s v="TÉCNICO/ACADÉMICO"/>
    <n v="34"/>
    <n v="1"/>
    <n v="39"/>
    <n v="2"/>
    <n v="34"/>
    <n v="1"/>
    <n v="35"/>
    <n v="1"/>
    <n v="32"/>
    <x v="1"/>
    <n v="176"/>
    <x v="0"/>
  </r>
  <r>
    <x v="1"/>
    <s v="Estrato 1"/>
    <s v="Secundaria (Bachillerato) incompleta"/>
    <s v="Primaria completa"/>
    <x v="1"/>
    <s v="No"/>
    <s v="0 A 10 LIBROS"/>
    <s v="Entre 1 y 2 horas"/>
    <s v="Entre 30 y 60 minutos"/>
    <s v="Entre 21 y 30 horas"/>
    <s v="OFICIAL"/>
    <s v="N"/>
    <s v="TÉCNICO/ACADÉMICO"/>
    <n v="42"/>
    <n v="2"/>
    <n v="40"/>
    <n v="2"/>
    <n v="36"/>
    <n v="1"/>
    <n v="34"/>
    <n v="1"/>
    <n v="35"/>
    <x v="1"/>
    <n v="189"/>
    <x v="1"/>
  </r>
  <r>
    <x v="1"/>
    <s v="Estrato 2"/>
    <s v="Primaria completa"/>
    <s v="Secundaria (Bachillerato) completa"/>
    <x v="0"/>
    <s v="Si"/>
    <s v="11 A 25 LIBROS"/>
    <s v="Entre 30 y 60 minutos"/>
    <s v="Entre 1 y 3 horas"/>
    <n v="0"/>
    <s v="OFICIAL"/>
    <s v="N"/>
    <s v="TÉCNICO"/>
    <n v="61"/>
    <n v="3"/>
    <n v="54"/>
    <n v="3"/>
    <n v="56"/>
    <n v="3"/>
    <n v="51"/>
    <n v="2"/>
    <n v="44"/>
    <x v="1"/>
    <n v="273"/>
    <x v="0"/>
  </r>
  <r>
    <x v="1"/>
    <s v="Estrato 2"/>
    <s v="Ninguno"/>
    <s v="Primaria completa"/>
    <x v="1"/>
    <s v="Si"/>
    <s v="11 A 25 LIBROS"/>
    <s v="No leo por entretenimiento"/>
    <s v="Entre 1 y 3 horas"/>
    <s v="Entre 11 y 20 horas"/>
    <s v="OFICIAL"/>
    <s v="N"/>
    <s v="TÉCNICO/ACADÉMICO"/>
    <n v="48"/>
    <n v="2"/>
    <n v="54"/>
    <n v="3"/>
    <n v="49"/>
    <n v="2"/>
    <n v="36"/>
    <n v="1"/>
    <n v="48"/>
    <x v="3"/>
    <n v="234"/>
    <x v="1"/>
  </r>
  <r>
    <x v="0"/>
    <s v="Estrato 2"/>
    <s v="Educación profesional completa"/>
    <s v="Técnica o tecnológica completa"/>
    <x v="0"/>
    <s v="Si"/>
    <s v="MÁS DE 100 LIBROS"/>
    <s v="No leo por entretenimiento"/>
    <s v="Entre 1 y 3 horas"/>
    <n v="0"/>
    <s v="OFICIAL"/>
    <s v="N"/>
    <s v="TÉCNICO"/>
    <n v="54"/>
    <n v="3"/>
    <n v="57"/>
    <n v="3"/>
    <n v="50"/>
    <n v="2"/>
    <n v="52"/>
    <n v="2"/>
    <n v="78"/>
    <x v="0"/>
    <n v="276"/>
    <x v="0"/>
  </r>
  <r>
    <x v="0"/>
    <s v="Estrato 3"/>
    <s v="Secundaria (Bachillerato) completa"/>
    <s v="Secundaria (Bachillerato) completa"/>
    <x v="0"/>
    <s v="No"/>
    <s v="0 A 10 LIBROS"/>
    <s v="Entre 30 y 60 minutos"/>
    <s v="Entre 1 y 3 horas"/>
    <n v="0"/>
    <s v="OFICIAL"/>
    <s v="N"/>
    <s v="TÉCNICO/ACADÉMICO"/>
    <n v="57"/>
    <n v="3"/>
    <n v="48"/>
    <n v="2"/>
    <n v="46"/>
    <n v="2"/>
    <n v="38"/>
    <n v="1"/>
    <n v="42"/>
    <x v="1"/>
    <n v="234"/>
    <x v="0"/>
  </r>
  <r>
    <x v="0"/>
    <s v="Estrato 2"/>
    <s v="Secundaria (Bachillerato) completa"/>
    <s v="Secundaria (Bachillerato) completa"/>
    <x v="0"/>
    <s v="Si"/>
    <s v="0 A 10 LIBROS"/>
    <s v="No leo por entretenimiento"/>
    <s v="Entre 1 y 3 horas"/>
    <n v="0"/>
    <s v="OFICIAL"/>
    <s v="N"/>
    <s v="TÉCNICO/ACADÉMICO"/>
    <n v="67"/>
    <n v="4"/>
    <n v="62"/>
    <n v="3"/>
    <n v="29"/>
    <n v="1"/>
    <n v="54"/>
    <n v="2"/>
    <n v="48"/>
    <x v="3"/>
    <n v="263"/>
    <x v="0"/>
  </r>
  <r>
    <x v="1"/>
    <s v="Sin Estrato"/>
    <s v="No sabe"/>
    <s v="Secundaria (Bachillerato) completa"/>
    <x v="0"/>
    <s v="No"/>
    <s v="11 A 25 LIBROS"/>
    <s v="Entre 1 y 2 horas"/>
    <s v="Entre 30 y 60 minutos"/>
    <n v="0"/>
    <s v="OFICIAL"/>
    <s v="N"/>
    <s v="TÉCNICO/ACADÉMICO"/>
    <n v="36"/>
    <n v="2"/>
    <n v="36"/>
    <n v="2"/>
    <n v="39"/>
    <n v="1"/>
    <n v="35"/>
    <n v="1"/>
    <n v="42"/>
    <x v="1"/>
    <n v="185"/>
    <x v="1"/>
  </r>
  <r>
    <x v="0"/>
    <s v="Estrato 2"/>
    <s v="Ninguno"/>
    <s v="Educación profesional completa"/>
    <x v="0"/>
    <s v="No"/>
    <s v="11 A 25 LIBROS"/>
    <s v="30 minutos o menos"/>
    <s v="Entre 1 y 3 horas"/>
    <n v="0"/>
    <s v="OFICIAL"/>
    <s v="N"/>
    <s v="TÉCNICO/ACADÉMICO"/>
    <n v="45"/>
    <n v="2"/>
    <n v="51"/>
    <n v="3"/>
    <n v="45"/>
    <n v="2"/>
    <n v="43"/>
    <n v="2"/>
    <n v="40"/>
    <x v="1"/>
    <n v="228"/>
    <x v="1"/>
  </r>
  <r>
    <x v="0"/>
    <s v="Estrato 1"/>
    <s v="No sabe"/>
    <s v="Secundaria (Bachillerato) incompleta"/>
    <x v="0"/>
    <s v="Si"/>
    <s v="0 A 10 LIBROS"/>
    <s v="No leo por entretenimiento"/>
    <s v="Más de 3 horas"/>
    <n v="0"/>
    <s v="NO OFICIAL"/>
    <s v="N"/>
    <s v="ACADÉMICO"/>
    <n v="52"/>
    <n v="3"/>
    <n v="53"/>
    <n v="3"/>
    <n v="57"/>
    <n v="3"/>
    <n v="48"/>
    <n v="2"/>
    <n v="55"/>
    <x v="3"/>
    <n v="263"/>
    <x v="0"/>
  </r>
  <r>
    <x v="0"/>
    <s v="Estrato 2"/>
    <s v="Secundaria (Bachillerato) completa"/>
    <s v="Secundaria (Bachillerato) completa"/>
    <x v="0"/>
    <s v="Si"/>
    <s v="0 A 10 LIBROS"/>
    <s v="No leo por entretenimiento"/>
    <s v="Entre 1 y 3 horas"/>
    <s v="Menos de 10 horas"/>
    <s v="OFICIAL"/>
    <s v="N"/>
    <s v="TÉCNICO/ACADÉMICO"/>
    <n v="44"/>
    <n v="2"/>
    <n v="32"/>
    <n v="1"/>
    <n v="33"/>
    <n v="1"/>
    <n v="27"/>
    <n v="1"/>
    <n v="40"/>
    <x v="1"/>
    <n v="172"/>
    <x v="0"/>
  </r>
  <r>
    <x v="0"/>
    <s v="Estrato 2"/>
    <s v="Secundaria (Bachillerato) incompleta"/>
    <s v="Secundaria (Bachillerato) incompleta"/>
    <x v="0"/>
    <s v="Si"/>
    <s v="0 A 10 LIBROS"/>
    <s v="No leo por entretenimiento"/>
    <s v="30 minutos o menos"/>
    <n v="0"/>
    <s v="OFICIAL"/>
    <s v="N"/>
    <s v="TÉCNICO/ACADÉMICO"/>
    <n v="52"/>
    <n v="3"/>
    <n v="43"/>
    <n v="2"/>
    <n v="43"/>
    <n v="2"/>
    <n v="50"/>
    <n v="2"/>
    <n v="49"/>
    <x v="3"/>
    <n v="236"/>
    <x v="0"/>
  </r>
  <r>
    <x v="1"/>
    <s v="Estrato 1"/>
    <s v="Secundaria (Bachillerato) completa"/>
    <s v="Técnica o tecnológica completa"/>
    <x v="1"/>
    <s v="No"/>
    <s v="0 A 10 LIBROS"/>
    <s v="30 minutos o menos"/>
    <s v="Más de 3 horas"/>
    <s v="Entre 21 y 30 horas"/>
    <s v="OFICIAL"/>
    <s v="N"/>
    <s v="TÉCNICO"/>
    <n v="47"/>
    <n v="2"/>
    <n v="27"/>
    <n v="1"/>
    <n v="36"/>
    <n v="1"/>
    <n v="33"/>
    <n v="1"/>
    <n v="38"/>
    <x v="1"/>
    <n v="180"/>
    <x v="1"/>
  </r>
  <r>
    <x v="0"/>
    <s v="Estrato 1"/>
    <s v="Primaria completa"/>
    <s v="Secundaria (Bachillerato) incompleta"/>
    <x v="0"/>
    <s v="Si"/>
    <s v="MÁS DE 100 LIBROS"/>
    <s v="No leo por entretenimiento"/>
    <s v="Entre 30 y 60 minutos"/>
    <n v="0"/>
    <s v="OFICIAL"/>
    <s v="N"/>
    <s v="TÉCNICO/ACADÉMICO"/>
    <n v="54"/>
    <n v="3"/>
    <n v="54"/>
    <n v="3"/>
    <n v="49"/>
    <n v="2"/>
    <n v="47"/>
    <n v="2"/>
    <n v="54"/>
    <x v="3"/>
    <n v="256"/>
    <x v="0"/>
  </r>
  <r>
    <x v="0"/>
    <s v="Estrato 1"/>
    <s v="Secundaria (Bachillerato) incompleta"/>
    <s v="Primaria incompleta"/>
    <x v="0"/>
    <s v="Si"/>
    <s v="0 A 10 LIBROS"/>
    <s v="No leo por entretenimiento"/>
    <s v="30 minutos o menos"/>
    <n v="0"/>
    <s v="NO OFICIAL"/>
    <s v="N"/>
    <s v="TÉCNICO"/>
    <n v="46"/>
    <n v="2"/>
    <n v="48"/>
    <n v="2"/>
    <n v="34"/>
    <n v="1"/>
    <n v="43"/>
    <n v="2"/>
    <n v="47"/>
    <x v="1"/>
    <n v="215"/>
    <x v="0"/>
  </r>
  <r>
    <x v="0"/>
    <s v="Estrato 2"/>
    <s v="No sabe"/>
    <s v="No sabe"/>
    <x v="1"/>
    <s v="No"/>
    <s v="0 A 10 LIBROS"/>
    <s v="No leo por entretenimiento"/>
    <s v="Más de 3 horas"/>
    <n v="0"/>
    <s v="OFICIAL"/>
    <s v="N"/>
    <s v="TÉCNICO/ACADÉMICO"/>
    <n v="26"/>
    <n v="1"/>
    <n v="29"/>
    <n v="1"/>
    <n v="40"/>
    <n v="1"/>
    <n v="27"/>
    <n v="1"/>
    <n v="31"/>
    <x v="1"/>
    <n v="153"/>
    <x v="1"/>
  </r>
  <r>
    <x v="0"/>
    <s v="Estrato 2"/>
    <s v="Primaria incompleta"/>
    <s v="Secundaria (Bachillerato) incompleta"/>
    <x v="0"/>
    <s v="Si"/>
    <s v="0 A 10 LIBROS"/>
    <s v="No leo por entretenimiento"/>
    <s v="Entre 1 y 3 horas"/>
    <n v="0"/>
    <s v="OFICIAL"/>
    <s v="N"/>
    <s v="TÉCNICO/ACADÉMICO"/>
    <n v="59"/>
    <n v="3"/>
    <n v="56"/>
    <n v="3"/>
    <n v="43"/>
    <n v="2"/>
    <n v="41"/>
    <n v="2"/>
    <n v="42"/>
    <x v="1"/>
    <n v="246"/>
    <x v="0"/>
  </r>
  <r>
    <x v="0"/>
    <s v="Estrato 2"/>
    <s v="Secundaria (Bachillerato) completa"/>
    <s v="Secundaria (Bachillerato) completa"/>
    <x v="0"/>
    <s v="Si"/>
    <s v="26 A 100 LIBROS"/>
    <s v="No leo por entretenimiento"/>
    <s v="No Navega Internet"/>
    <n v="0"/>
    <s v="NO OFICIAL"/>
    <s v="N"/>
    <s v="TÉCNICO"/>
    <n v="64"/>
    <n v="3"/>
    <n v="52"/>
    <n v="3"/>
    <n v="51"/>
    <n v="2"/>
    <n v="51"/>
    <n v="2"/>
    <n v="51"/>
    <x v="3"/>
    <n v="271"/>
    <x v="0"/>
  </r>
  <r>
    <x v="0"/>
    <s v="Estrato 2"/>
    <s v="Primaria incompleta"/>
    <s v="Primaria incompleta"/>
    <x v="0"/>
    <s v="Si"/>
    <s v="0 A 10 LIBROS"/>
    <s v="No leo por entretenimiento"/>
    <s v="Entre 30 y 60 minutos"/>
    <n v="0"/>
    <s v="OFICIAL"/>
    <s v="N"/>
    <s v="TÉCNICO/ACADÉMICO"/>
    <n v="38"/>
    <n v="2"/>
    <n v="29"/>
    <n v="1"/>
    <n v="35"/>
    <n v="1"/>
    <n v="33"/>
    <n v="1"/>
    <n v="27"/>
    <x v="1"/>
    <n v="166"/>
    <x v="1"/>
  </r>
  <r>
    <x v="0"/>
    <s v="Estrato 1"/>
    <s v="Primaria incompleta"/>
    <s v="Secundaria (Bachillerato) incompleta"/>
    <x v="0"/>
    <s v="Si"/>
    <s v="0 A 10 LIBROS"/>
    <s v="30 minutos o menos"/>
    <s v="Entre 1 y 3 horas"/>
    <n v="0"/>
    <s v="OFICIAL"/>
    <s v="N"/>
    <s v="TÉCNICO"/>
    <n v="53"/>
    <n v="3"/>
    <n v="54"/>
    <n v="3"/>
    <n v="40"/>
    <n v="1"/>
    <n v="47"/>
    <n v="2"/>
    <n v="49"/>
    <x v="3"/>
    <n v="243"/>
    <x v="0"/>
  </r>
  <r>
    <x v="0"/>
    <s v="Estrato 2"/>
    <s v="No Aplica"/>
    <s v="Primaria incompleta"/>
    <x v="1"/>
    <s v="No"/>
    <s v="0 A 10 LIBROS"/>
    <s v="30 minutos o menos"/>
    <s v="Entre 30 y 60 minutos"/>
    <n v="0"/>
    <s v="OFICIAL"/>
    <s v="N"/>
    <s v="TÉCNICO/ACADÉMICO"/>
    <n v="57"/>
    <n v="3"/>
    <n v="49"/>
    <n v="2"/>
    <n v="55"/>
    <n v="2"/>
    <n v="51"/>
    <n v="2"/>
    <n v="52"/>
    <x v="3"/>
    <n v="265"/>
    <x v="0"/>
  </r>
  <r>
    <x v="0"/>
    <s v="Estrato 3"/>
    <s v="Secundaria (Bachillerato) incompleta"/>
    <s v="Secundaria (Bachillerato) completa"/>
    <x v="0"/>
    <s v="Si"/>
    <s v="26 A 100 LIBROS"/>
    <s v="30 minutos o menos"/>
    <s v="Entre 1 y 3 horas"/>
    <s v="Entre 11 y 20 horas"/>
    <s v="OFICIAL"/>
    <s v="N"/>
    <s v="TÉCNICO/ACADÉMICO"/>
    <n v="62"/>
    <n v="3"/>
    <n v="61"/>
    <n v="3"/>
    <n v="48"/>
    <n v="2"/>
    <n v="57"/>
    <n v="3"/>
    <n v="44"/>
    <x v="1"/>
    <n v="280"/>
    <x v="1"/>
  </r>
  <r>
    <x v="0"/>
    <s v="Estrato 1"/>
    <s v="No sabe"/>
    <s v="Secundaria (Bachillerato) incompleta"/>
    <x v="0"/>
    <s v="No"/>
    <s v="0 A 10 LIBROS"/>
    <s v="No leo por entretenimiento"/>
    <s v="Entre 30 y 60 minutos"/>
    <n v="0"/>
    <s v="OFICIAL"/>
    <s v="N"/>
    <s v="TÉCNICO"/>
    <n v="49"/>
    <n v="2"/>
    <n v="38"/>
    <n v="2"/>
    <n v="33"/>
    <n v="1"/>
    <n v="33"/>
    <n v="1"/>
    <n v="31"/>
    <x v="1"/>
    <n v="188"/>
    <x v="0"/>
  </r>
  <r>
    <x v="0"/>
    <s v="Estrato 1"/>
    <s v="Secundaria (Bachillerato) incompleta"/>
    <s v="Secundaria (Bachillerato) incompleta"/>
    <x v="0"/>
    <s v="Si"/>
    <s v="0 A 10 LIBROS"/>
    <s v="Entre 1 y 2 horas"/>
    <s v="Entre 30 y 60 minutos"/>
    <n v="0"/>
    <s v="OFICIAL"/>
    <s v="N"/>
    <s v="TÉCNICO/ACADÉMICO"/>
    <n v="48"/>
    <n v="2"/>
    <n v="64"/>
    <n v="3"/>
    <n v="55"/>
    <n v="2"/>
    <n v="45"/>
    <n v="2"/>
    <n v="60"/>
    <x v="2"/>
    <n v="268"/>
    <x v="0"/>
  </r>
  <r>
    <x v="0"/>
    <s v="Estrato 1"/>
    <s v="Secundaria (Bachillerato) incompleta"/>
    <s v="Primaria incompleta"/>
    <x v="0"/>
    <s v="No"/>
    <s v="11 A 25 LIBROS"/>
    <s v="30 minutos o menos"/>
    <s v="Entre 30 y 60 minutos"/>
    <s v="Menos de 10 horas"/>
    <s v="OFICIAL"/>
    <s v="N"/>
    <s v="TÉCNICO/ACADÉMICO"/>
    <n v="42"/>
    <n v="2"/>
    <n v="42"/>
    <n v="2"/>
    <n v="40"/>
    <n v="1"/>
    <n v="31"/>
    <n v="1"/>
    <n v="37"/>
    <x v="1"/>
    <n v="193"/>
    <x v="1"/>
  </r>
  <r>
    <x v="0"/>
    <s v="Estrato 1"/>
    <s v="No sabe"/>
    <s v="Primaria incompleta"/>
    <x v="1"/>
    <s v="No"/>
    <s v="0 A 10 LIBROS"/>
    <s v="Entre 1 y 2 horas"/>
    <s v="30 minutos o menos"/>
    <s v="Entre 11 y 20 horas"/>
    <s v="OFICIAL"/>
    <s v="N"/>
    <s v="TÉCNICO/ACADÉMICO"/>
    <n v="54"/>
    <n v="3"/>
    <n v="61"/>
    <n v="3"/>
    <n v="52"/>
    <n v="2"/>
    <n v="49"/>
    <n v="2"/>
    <n v="61"/>
    <x v="2"/>
    <n v="273"/>
    <x v="0"/>
  </r>
  <r>
    <x v="0"/>
    <s v="Estrato 2"/>
    <s v="Primaria incompleta"/>
    <s v="Secundaria (Bachillerato) incompleta"/>
    <x v="1"/>
    <s v="No"/>
    <s v="0 A 10 LIBROS"/>
    <s v="30 minutos o menos"/>
    <s v="Entre 1 y 3 horas"/>
    <n v="0"/>
    <s v="OFICIAL"/>
    <s v="N"/>
    <s v="TÉCNICO"/>
    <n v="43"/>
    <n v="2"/>
    <n v="33"/>
    <n v="1"/>
    <n v="40"/>
    <n v="1"/>
    <n v="28"/>
    <n v="1"/>
    <n v="42"/>
    <x v="1"/>
    <n v="182"/>
    <x v="1"/>
  </r>
  <r>
    <x v="0"/>
    <s v="Estrato 1"/>
    <s v="Secundaria (Bachillerato) incompleta"/>
    <s v="Secundaria (Bachillerato) completa"/>
    <x v="0"/>
    <s v="Si"/>
    <s v="11 A 25 LIBROS"/>
    <s v="30 minutos o menos"/>
    <s v="Entre 1 y 3 horas"/>
    <n v="0"/>
    <s v="NO OFICIAL"/>
    <s v="N"/>
    <s v="TÉCNICO/ACADÉMICO"/>
    <n v="61"/>
    <n v="3"/>
    <n v="55"/>
    <n v="3"/>
    <n v="52"/>
    <n v="2"/>
    <n v="52"/>
    <n v="2"/>
    <n v="56"/>
    <x v="3"/>
    <n v="275"/>
    <x v="0"/>
  </r>
  <r>
    <x v="0"/>
    <s v="Estrato 2"/>
    <s v="Primaria completa"/>
    <s v="Primaria completa"/>
    <x v="0"/>
    <s v="Si"/>
    <s v="0 A 10 LIBROS"/>
    <s v="No leo por entretenimiento"/>
    <s v="Más de 3 horas"/>
    <n v="0"/>
    <s v="OFICIAL"/>
    <s v="N"/>
    <s v="TÉCNICO/ACADÉMICO"/>
    <n v="53"/>
    <n v="3"/>
    <n v="41"/>
    <n v="2"/>
    <n v="51"/>
    <n v="2"/>
    <n v="45"/>
    <n v="2"/>
    <n v="49"/>
    <x v="3"/>
    <n v="238"/>
    <x v="0"/>
  </r>
  <r>
    <x v="0"/>
    <s v="Estrato 3"/>
    <s v="Primaria incompleta"/>
    <s v="Secundaria (Bachillerato) incompleta"/>
    <x v="0"/>
    <s v="Si"/>
    <s v="0 A 10 LIBROS"/>
    <s v="No leo por entretenimiento"/>
    <s v="Más de 3 horas"/>
    <n v="0"/>
    <s v="OFICIAL"/>
    <s v="N"/>
    <s v="TÉCNICO/ACADÉMICO"/>
    <n v="46"/>
    <n v="2"/>
    <n v="46"/>
    <n v="2"/>
    <n v="40"/>
    <n v="1"/>
    <n v="26"/>
    <n v="1"/>
    <n v="48"/>
    <x v="3"/>
    <n v="201"/>
    <x v="0"/>
  </r>
  <r>
    <x v="0"/>
    <s v="Estrato 2"/>
    <s v="Secundaria (Bachillerato) incompleta"/>
    <s v="Secundaria (Bachillerato) incompleta"/>
    <x v="0"/>
    <s v="Si"/>
    <s v="0 A 10 LIBROS"/>
    <s v="No leo por entretenimiento"/>
    <s v="Más de 3 horas"/>
    <n v="0"/>
    <s v="NO OFICIAL"/>
    <s v="N"/>
    <s v="TÉCNICO/ACADÉMICO"/>
    <n v="53"/>
    <n v="3"/>
    <n v="35"/>
    <n v="1"/>
    <n v="48"/>
    <n v="2"/>
    <n v="48"/>
    <n v="2"/>
    <n v="38"/>
    <x v="1"/>
    <n v="227"/>
    <x v="0"/>
  </r>
  <r>
    <x v="0"/>
    <s v="Estrato 2"/>
    <s v="Técnica o tecnológica completa"/>
    <s v="Secundaria (Bachillerato) completa"/>
    <x v="1"/>
    <s v="No"/>
    <s v="0 A 10 LIBROS"/>
    <s v="Entre 30 y 60 minutos"/>
    <s v="No Navega Internet"/>
    <n v="0"/>
    <s v="OFICIAL"/>
    <s v="N"/>
    <s v="TÉCNICO/ACADÉMICO"/>
    <n v="53"/>
    <n v="3"/>
    <n v="61"/>
    <n v="3"/>
    <n v="51"/>
    <n v="2"/>
    <n v="23"/>
    <n v="1"/>
    <n v="61"/>
    <x v="2"/>
    <n v="240"/>
    <x v="0"/>
  </r>
  <r>
    <x v="0"/>
    <s v="Estrato 2"/>
    <s v="Secundaria (Bachillerato) incompleta"/>
    <s v="Secundaria (Bachillerato) incompleta"/>
    <x v="0"/>
    <s v="Si"/>
    <s v="11 A 25 LIBROS"/>
    <s v="30 minutos o menos"/>
    <s v="Más de 3 horas"/>
    <n v="0"/>
    <s v="OFICIAL"/>
    <s v="N"/>
    <s v="TÉCNICO/ACADÉMICO"/>
    <n v="53"/>
    <n v="3"/>
    <n v="58"/>
    <n v="3"/>
    <n v="53"/>
    <n v="2"/>
    <n v="47"/>
    <n v="2"/>
    <n v="62"/>
    <x v="2"/>
    <n v="267"/>
    <x v="0"/>
  </r>
  <r>
    <x v="0"/>
    <s v="Estrato 2"/>
    <s v="Secundaria (Bachillerato) incompleta"/>
    <s v="Técnica o tecnológica completa"/>
    <x v="0"/>
    <s v="No"/>
    <s v="26 A 100 LIBROS"/>
    <s v="No leo por entretenimiento"/>
    <s v="Entre 1 y 3 horas"/>
    <s v="Menos de 10 horas"/>
    <s v="OFICIAL"/>
    <s v="N"/>
    <s v="TÉCNICO"/>
    <n v="57"/>
    <n v="3"/>
    <n v="63"/>
    <n v="3"/>
    <n v="54"/>
    <n v="2"/>
    <n v="53"/>
    <n v="2"/>
    <n v="52"/>
    <x v="3"/>
    <n v="282"/>
    <x v="0"/>
  </r>
  <r>
    <x v="0"/>
    <s v="Estrato 2"/>
    <s v="Primaria completa"/>
    <s v="Primaria incompleta"/>
    <x v="1"/>
    <s v="No"/>
    <s v="0 A 10 LIBROS"/>
    <s v="Entre 30 y 60 minutos"/>
    <s v="No Navega Internet"/>
    <n v="0"/>
    <s v="OFICIAL"/>
    <s v="N"/>
    <s v="TÉCNICO/ACADÉMICO"/>
    <n v="57"/>
    <n v="3"/>
    <n v="49"/>
    <n v="2"/>
    <n v="46"/>
    <n v="2"/>
    <n v="54"/>
    <n v="2"/>
    <n v="52"/>
    <x v="3"/>
    <n v="258"/>
    <x v="0"/>
  </r>
  <r>
    <x v="0"/>
    <s v="Estrato 2"/>
    <s v="Primaria incompleta"/>
    <s v="Secundaria (Bachillerato) completa"/>
    <x v="0"/>
    <s v="Si"/>
    <s v="0 A 10 LIBROS"/>
    <s v="30 minutos o menos"/>
    <s v="Más de 3 horas"/>
    <n v="0"/>
    <s v="OFICIAL"/>
    <s v="N"/>
    <s v="TÉCNICO/ACADÉMICO"/>
    <n v="35"/>
    <n v="1"/>
    <n v="34"/>
    <n v="1"/>
    <n v="31"/>
    <n v="1"/>
    <n v="30"/>
    <n v="1"/>
    <n v="31"/>
    <x v="1"/>
    <n v="162"/>
    <x v="0"/>
  </r>
  <r>
    <x v="0"/>
    <s v="Estrato 1"/>
    <s v="No sabe"/>
    <s v="Primaria incompleta"/>
    <x v="0"/>
    <s v="No"/>
    <s v="11 A 25 LIBROS"/>
    <s v="30 minutos o menos"/>
    <s v="Entre 1 y 3 horas"/>
    <n v="0"/>
    <s v="OFICIAL"/>
    <s v="N"/>
    <s v="TÉCNICO"/>
    <n v="55"/>
    <n v="3"/>
    <n v="46"/>
    <n v="2"/>
    <n v="46"/>
    <n v="2"/>
    <n v="53"/>
    <n v="2"/>
    <n v="49"/>
    <x v="3"/>
    <n v="250"/>
    <x v="0"/>
  </r>
  <r>
    <x v="0"/>
    <s v="Estrato 3"/>
    <s v="Primaria completa"/>
    <s v="Primaria completa"/>
    <x v="0"/>
    <s v="Si"/>
    <s v="0 A 10 LIBROS"/>
    <s v="Entre 30 y 60 minutos"/>
    <s v="Entre 1 y 3 horas"/>
    <n v="0"/>
    <s v="OFICIAL"/>
    <s v="N"/>
    <s v="TÉCNICO/ACADÉMICO"/>
    <n v="56"/>
    <n v="3"/>
    <n v="49"/>
    <n v="2"/>
    <n v="38"/>
    <n v="1"/>
    <n v="41"/>
    <n v="2"/>
    <n v="41"/>
    <x v="1"/>
    <n v="228"/>
    <x v="1"/>
  </r>
  <r>
    <x v="0"/>
    <s v="Estrato 1"/>
    <s v="Primaria completa"/>
    <s v="Secundaria (Bachillerato) incompleta"/>
    <x v="1"/>
    <s v="No"/>
    <s v="0 A 10 LIBROS"/>
    <s v="Entre 30 y 60 minutos"/>
    <s v="30 minutos o menos"/>
    <s v="Menos de 10 horas"/>
    <s v="OFICIAL"/>
    <s v="N"/>
    <s v="TÉCNICO/ACADÉMICO"/>
    <n v="43"/>
    <n v="2"/>
    <n v="36"/>
    <n v="2"/>
    <n v="43"/>
    <n v="2"/>
    <n v="44"/>
    <n v="2"/>
    <n v="26"/>
    <x v="1"/>
    <n v="202"/>
    <x v="0"/>
  </r>
  <r>
    <x v="0"/>
    <s v="Estrato 3"/>
    <s v="Secundaria (Bachillerato) incompleta"/>
    <s v="Primaria incompleta"/>
    <x v="0"/>
    <s v="Si"/>
    <s v="0 A 10 LIBROS"/>
    <s v="30 minutos o menos"/>
    <s v="Entre 1 y 3 horas"/>
    <s v="Más de 30 horas"/>
    <s v="OFICIAL"/>
    <s v="N"/>
    <s v="TÉCNICO"/>
    <n v="32"/>
    <n v="1"/>
    <n v="41"/>
    <n v="2"/>
    <n v="37"/>
    <n v="1"/>
    <n v="32"/>
    <n v="1"/>
    <n v="38"/>
    <x v="1"/>
    <n v="178"/>
    <x v="1"/>
  </r>
  <r>
    <x v="0"/>
    <s v="Sin Estrato"/>
    <s v="Secundaria (Bachillerato) completa"/>
    <s v="Secundaria (Bachillerato) incompleta"/>
    <x v="0"/>
    <s v="Si"/>
    <s v="0 A 10 LIBROS"/>
    <s v="30 minutos o menos"/>
    <s v="Entre 1 y 3 horas"/>
    <n v="0"/>
    <s v="NO OFICIAL"/>
    <s v="N"/>
    <s v="TÉCNICO"/>
    <n v="51"/>
    <n v="3"/>
    <n v="59"/>
    <n v="3"/>
    <n v="39"/>
    <n v="1"/>
    <n v="46"/>
    <n v="2"/>
    <n v="46"/>
    <x v="1"/>
    <n v="243"/>
    <x v="0"/>
  </r>
  <r>
    <x v="0"/>
    <s v="Estrato 2"/>
    <s v="Secundaria (Bachillerato) completa"/>
    <s v="Secundaria (Bachillerato) completa"/>
    <x v="0"/>
    <s v="Si"/>
    <s v="0 A 10 LIBROS"/>
    <s v="30 minutos o menos"/>
    <s v="Entre 30 y 60 minutos"/>
    <n v="0"/>
    <s v="OFICIAL"/>
    <s v="N"/>
    <s v="TÉCNICO/ACADÉMICO"/>
    <n v="42"/>
    <n v="2"/>
    <n v="41"/>
    <n v="2"/>
    <n v="47"/>
    <n v="2"/>
    <n v="41"/>
    <n v="2"/>
    <n v="28"/>
    <x v="1"/>
    <n v="208"/>
    <x v="1"/>
  </r>
  <r>
    <x v="0"/>
    <s v="Estrato 2"/>
    <s v="Técnica o tecnológica completa"/>
    <s v="Educación profesional completa"/>
    <x v="0"/>
    <s v="Si"/>
    <s v="26 A 100 LIBROS"/>
    <s v="Entre 30 y 60 minutos"/>
    <s v="Más de 3 horas"/>
    <n v="0"/>
    <s v="OFICIAL"/>
    <s v="N"/>
    <s v="TÉCNICO/ACADÉMICO"/>
    <n v="44"/>
    <n v="2"/>
    <n v="53"/>
    <n v="3"/>
    <n v="49"/>
    <n v="2"/>
    <n v="41"/>
    <n v="2"/>
    <n v="57"/>
    <x v="3"/>
    <n v="238"/>
    <x v="0"/>
  </r>
  <r>
    <x v="0"/>
    <s v="Estrato 2"/>
    <s v="Secundaria (Bachillerato) completa"/>
    <s v="Secundaria (Bachillerato) completa"/>
    <x v="0"/>
    <s v="No"/>
    <s v="0 A 10 LIBROS"/>
    <s v="30 minutos o menos"/>
    <s v="Entre 1 y 3 horas"/>
    <n v="0"/>
    <s v="OFICIAL"/>
    <s v="N"/>
    <s v="TÉCNICO/ACADÉMICO"/>
    <n v="46"/>
    <n v="2"/>
    <n v="46"/>
    <n v="2"/>
    <n v="34"/>
    <n v="1"/>
    <n v="29"/>
    <n v="1"/>
    <n v="43"/>
    <x v="1"/>
    <n v="195"/>
    <x v="0"/>
  </r>
  <r>
    <x v="0"/>
    <s v="Estrato 2"/>
    <s v="Secundaria (Bachillerato) completa"/>
    <s v="Secundaria (Bachillerato) incompleta"/>
    <x v="0"/>
    <s v="Si"/>
    <s v="0 A 10 LIBROS"/>
    <s v="No leo por entretenimiento"/>
    <s v="30 minutos o menos"/>
    <s v="Menos de 10 horas"/>
    <s v="OFICIAL"/>
    <s v="N"/>
    <s v="TÉCNICO/ACADÉMICO"/>
    <n v="35"/>
    <n v="1"/>
    <n v="30"/>
    <n v="1"/>
    <n v="47"/>
    <n v="2"/>
    <n v="30"/>
    <n v="1"/>
    <n v="38"/>
    <x v="1"/>
    <n v="178"/>
    <x v="0"/>
  </r>
  <r>
    <x v="0"/>
    <s v="Estrato 3"/>
    <s v="Secundaria (Bachillerato) completa"/>
    <s v="Secundaria (Bachillerato) completa"/>
    <x v="0"/>
    <s v="No"/>
    <s v="0 A 10 LIBROS"/>
    <s v="30 minutos o menos"/>
    <s v="Entre 30 y 60 minutos"/>
    <n v="0"/>
    <s v="OFICIAL"/>
    <s v="N"/>
    <s v="TÉCNICO/ACADÉMICO"/>
    <n v="44"/>
    <n v="2"/>
    <n v="34"/>
    <n v="1"/>
    <n v="45"/>
    <n v="2"/>
    <n v="38"/>
    <n v="1"/>
    <n v="55"/>
    <x v="3"/>
    <n v="207"/>
    <x v="1"/>
  </r>
  <r>
    <x v="0"/>
    <s v="Estrato 2"/>
    <s v="Secundaria (Bachillerato) completa"/>
    <s v="Secundaria (Bachillerato) incompleta"/>
    <x v="0"/>
    <s v="No"/>
    <s v="11 A 25 LIBROS"/>
    <s v="Más de 2 horas"/>
    <s v="Más de 3 horas"/>
    <s v="Entre 11 y 20 horas"/>
    <s v="OFICIAL"/>
    <s v="N"/>
    <s v="TÉCNICO/ACADÉMICO"/>
    <n v="61"/>
    <n v="3"/>
    <n v="61"/>
    <n v="3"/>
    <n v="55"/>
    <n v="2"/>
    <n v="47"/>
    <n v="2"/>
    <n v="66"/>
    <x v="2"/>
    <n v="284"/>
    <x v="0"/>
  </r>
  <r>
    <x v="0"/>
    <s v="Estrato 1"/>
    <s v="Primaria incompleta"/>
    <s v="Primaria incompleta"/>
    <x v="1"/>
    <s v="No"/>
    <s v="0 A 10 LIBROS"/>
    <s v="No leo por entretenimiento"/>
    <s v="30 minutos o menos"/>
    <n v="0"/>
    <s v="OFICIAL"/>
    <s v="N"/>
    <s v="TÉCNICO/ACADÉMICO"/>
    <n v="40"/>
    <n v="2"/>
    <n v="36"/>
    <n v="2"/>
    <n v="34"/>
    <n v="1"/>
    <n v="35"/>
    <n v="1"/>
    <n v="34"/>
    <x v="1"/>
    <n v="180"/>
    <x v="1"/>
  </r>
  <r>
    <x v="0"/>
    <s v="Estrato 2"/>
    <s v="Secundaria (Bachillerato) incompleta"/>
    <s v="Secundaria (Bachillerato) completa"/>
    <x v="0"/>
    <s v="No"/>
    <s v="0 A 10 LIBROS"/>
    <s v="30 minutos o menos"/>
    <s v="Entre 30 y 60 minutos"/>
    <n v="0"/>
    <s v="OFICIAL"/>
    <s v="N"/>
    <s v="TÉCNICO/ACADÉMICO"/>
    <n v="52"/>
    <n v="3"/>
    <n v="36"/>
    <n v="2"/>
    <n v="27"/>
    <n v="1"/>
    <n v="35"/>
    <n v="1"/>
    <n v="39"/>
    <x v="1"/>
    <n v="188"/>
    <x v="0"/>
  </r>
  <r>
    <x v="0"/>
    <s v="Estrato 2"/>
    <s v="No Aplica"/>
    <s v="Educación profesional completa"/>
    <x v="0"/>
    <s v="Si"/>
    <s v="26 A 100 LIBROS"/>
    <s v="Entre 30 y 60 minutos"/>
    <s v="Más de 3 horas"/>
    <n v="0"/>
    <s v="OFICIAL"/>
    <s v="N"/>
    <s v="TÉCNICO/ACADÉMICO"/>
    <n v="52"/>
    <n v="3"/>
    <n v="56"/>
    <n v="3"/>
    <n v="60"/>
    <n v="3"/>
    <n v="52"/>
    <n v="2"/>
    <n v="51"/>
    <x v="3"/>
    <n v="273"/>
    <x v="1"/>
  </r>
  <r>
    <x v="0"/>
    <s v="Estrato 1"/>
    <s v="Primaria incompleta"/>
    <s v="Primaria incompleta"/>
    <x v="0"/>
    <s v="Si"/>
    <s v="26 A 100 LIBROS"/>
    <s v="Entre 30 y 60 minutos"/>
    <s v="Entre 30 y 60 minutos"/>
    <n v="0"/>
    <s v="NO OFICIAL"/>
    <s v="S"/>
    <s v="ACADÉMICO"/>
    <n v="68"/>
    <n v="4"/>
    <n v="100"/>
    <n v="4"/>
    <n v="79"/>
    <n v="4"/>
    <n v="80"/>
    <n v="4"/>
    <n v="79"/>
    <x v="4"/>
    <n v="408"/>
    <x v="2"/>
  </r>
  <r>
    <x v="0"/>
    <s v="Estrato 3"/>
    <s v="Técnica o tecnológica completa"/>
    <s v="Técnica o tecnológica completa"/>
    <x v="0"/>
    <s v="Si"/>
    <s v="26 A 100 LIBROS"/>
    <s v="30 minutos o menos"/>
    <s v="Entre 30 y 60 minutos"/>
    <n v="0"/>
    <s v="OFICIAL"/>
    <s v="N"/>
    <s v="TÉCNICO/ACADÉMICO"/>
    <n v="57"/>
    <n v="3"/>
    <n v="47"/>
    <n v="2"/>
    <n v="44"/>
    <n v="2"/>
    <n v="56"/>
    <n v="3"/>
    <n v="49"/>
    <x v="3"/>
    <n v="254"/>
    <x v="0"/>
  </r>
  <r>
    <x v="0"/>
    <s v="Estrato 2"/>
    <s v="Educación profesional incompleta"/>
    <s v="Secundaria (Bachillerato) completa"/>
    <x v="0"/>
    <s v="Si"/>
    <s v="26 A 100 LIBROS"/>
    <s v="Entre 1 y 2 horas"/>
    <s v="Más de 3 horas"/>
    <n v="0"/>
    <s v="OFICIAL"/>
    <s v="N"/>
    <s v="TÉCNICO/ACADÉMICO"/>
    <n v="60"/>
    <n v="3"/>
    <n v="55"/>
    <n v="3"/>
    <n v="55"/>
    <n v="2"/>
    <n v="58"/>
    <n v="3"/>
    <n v="52"/>
    <x v="3"/>
    <n v="283"/>
    <x v="0"/>
  </r>
  <r>
    <x v="0"/>
    <s v="Estrato 1"/>
    <s v="Ninguno"/>
    <s v="Primaria completa"/>
    <x v="0"/>
    <s v="Si"/>
    <s v="11 A 25 LIBROS"/>
    <s v="Entre 30 y 60 minutos"/>
    <s v="30 minutos o menos"/>
    <s v="Menos de 10 horas"/>
    <s v="NO OFICIAL"/>
    <s v="N"/>
    <s v="TÉCNICO"/>
    <n v="55"/>
    <n v="3"/>
    <n v="58"/>
    <n v="3"/>
    <n v="56"/>
    <n v="3"/>
    <n v="45"/>
    <n v="2"/>
    <n v="67"/>
    <x v="2"/>
    <n v="273"/>
    <x v="0"/>
  </r>
  <r>
    <x v="1"/>
    <s v="Estrato 2"/>
    <s v="Primaria incompleta"/>
    <s v="Secundaria (Bachillerato) completa"/>
    <x v="0"/>
    <s v="Si"/>
    <s v="0 A 10 LIBROS"/>
    <s v="Entre 1 y 2 horas"/>
    <s v="Entre 30 y 60 minutos"/>
    <n v="0"/>
    <s v="OFICIAL"/>
    <s v="N"/>
    <s v="TÉCNICO"/>
    <n v="46"/>
    <n v="2"/>
    <n v="34"/>
    <n v="1"/>
    <n v="41"/>
    <n v="2"/>
    <n v="29"/>
    <n v="1"/>
    <n v="51"/>
    <x v="3"/>
    <n v="193"/>
    <x v="1"/>
  </r>
  <r>
    <x v="1"/>
    <s v="Estrato 2"/>
    <s v="Secundaria (Bachillerato) incompleta"/>
    <s v="Primaria completa"/>
    <x v="1"/>
    <s v="No"/>
    <s v="26 A 100 LIBROS"/>
    <s v="Más de 2 horas"/>
    <s v="Más de 3 horas"/>
    <n v="0"/>
    <s v="OFICIAL"/>
    <s v="N"/>
    <s v="TÉCNICO"/>
    <n v="49"/>
    <n v="2"/>
    <n v="47"/>
    <n v="2"/>
    <n v="44"/>
    <n v="2"/>
    <n v="49"/>
    <n v="2"/>
    <n v="34"/>
    <x v="1"/>
    <n v="231"/>
    <x v="1"/>
  </r>
  <r>
    <x v="0"/>
    <s v="Estrato 1"/>
    <s v="Primaria completa"/>
    <s v="Primaria completa"/>
    <x v="1"/>
    <s v="No"/>
    <s v="0 A 10 LIBROS"/>
    <s v="Más de 2 horas"/>
    <s v="Más de 3 horas"/>
    <n v="0"/>
    <s v="OFICIAL"/>
    <s v="N"/>
    <s v="TÉCNICO/ACADÉMICO"/>
    <n v="58"/>
    <n v="3"/>
    <n v="56"/>
    <n v="3"/>
    <n v="47"/>
    <n v="2"/>
    <n v="57"/>
    <n v="3"/>
    <n v="53"/>
    <x v="3"/>
    <n v="272"/>
    <x v="1"/>
  </r>
  <r>
    <x v="0"/>
    <s v="Estrato 1"/>
    <s v="Secundaria (Bachillerato) incompleta"/>
    <s v="Técnica o tecnológica incompleta"/>
    <x v="0"/>
    <s v="No"/>
    <s v="0 A 10 LIBROS"/>
    <s v="30 minutos o menos"/>
    <s v="Entre 1 y 3 horas"/>
    <n v="0"/>
    <s v="NO OFICIAL"/>
    <s v="N"/>
    <s v="ACADÉMICO"/>
    <n v="30"/>
    <n v="1"/>
    <n v="36"/>
    <n v="2"/>
    <n v="29"/>
    <n v="1"/>
    <n v="28"/>
    <n v="1"/>
    <n v="27"/>
    <x v="1"/>
    <n v="152"/>
    <x v="1"/>
  </r>
  <r>
    <x v="1"/>
    <s v="Estrato 1"/>
    <s v="Ninguno"/>
    <s v="Primaria incompleta"/>
    <x v="0"/>
    <s v="Si"/>
    <s v="26 A 100 LIBROS"/>
    <s v="30 minutos o menos"/>
    <s v="Entre 30 y 60 minutos"/>
    <s v="Menos de 10 horas"/>
    <s v="OFICIAL"/>
    <s v="N"/>
    <s v="TÉCNICO/ACADÉMICO"/>
    <n v="38"/>
    <n v="2"/>
    <n v="28"/>
    <n v="1"/>
    <n v="32"/>
    <n v="1"/>
    <n v="34"/>
    <n v="1"/>
    <n v="27"/>
    <x v="1"/>
    <n v="163"/>
    <x v="1"/>
  </r>
  <r>
    <x v="1"/>
    <s v="Estrato 2"/>
    <s v="Técnica o tecnológica incompleta"/>
    <s v="Secundaria (Bachillerato) incompleta"/>
    <x v="0"/>
    <s v="Si"/>
    <s v="MÁS DE 100 LIBROS"/>
    <s v="30 minutos o menos"/>
    <s v="Entre 30 y 60 minutos"/>
    <n v="0"/>
    <s v="OFICIAL"/>
    <s v="N"/>
    <s v="TÉCNICO/ACADÉMICO"/>
    <n v="45"/>
    <n v="2"/>
    <n v="53"/>
    <n v="3"/>
    <n v="46"/>
    <n v="2"/>
    <n v="50"/>
    <n v="2"/>
    <n v="42"/>
    <x v="1"/>
    <n v="240"/>
    <x v="0"/>
  </r>
  <r>
    <x v="1"/>
    <s v="Estrato 2"/>
    <s v="Educación profesional incompleta"/>
    <s v="Técnica o tecnológica completa"/>
    <x v="0"/>
    <s v="No"/>
    <s v="11 A 25 LIBROS"/>
    <s v="30 minutos o menos"/>
    <s v="Entre 1 y 3 horas"/>
    <n v="0"/>
    <s v="NO OFICIAL"/>
    <s v="N"/>
    <s v="TÉCNICO/ACADÉMICO"/>
    <n v="48"/>
    <n v="2"/>
    <n v="34"/>
    <n v="1"/>
    <n v="45"/>
    <n v="2"/>
    <n v="29"/>
    <n v="1"/>
    <n v="42"/>
    <x v="1"/>
    <n v="196"/>
    <x v="1"/>
  </r>
  <r>
    <x v="1"/>
    <s v="Estrato 3"/>
    <s v="Técnica o tecnológica completa"/>
    <s v="Secundaria (Bachillerato) completa"/>
    <x v="0"/>
    <s v="Si"/>
    <s v="11 A 25 LIBROS"/>
    <s v="Entre 30 y 60 minutos"/>
    <s v="Entre 30 y 60 minutos"/>
    <n v="0"/>
    <s v="NO OFICIAL"/>
    <s v="N"/>
    <s v="TÉCNICO/ACADÉMICO"/>
    <n v="63"/>
    <n v="3"/>
    <n v="46"/>
    <n v="2"/>
    <n v="57"/>
    <n v="3"/>
    <n v="54"/>
    <n v="2"/>
    <n v="63"/>
    <x v="2"/>
    <n v="278"/>
    <x v="0"/>
  </r>
  <r>
    <x v="1"/>
    <s v="Estrato 6"/>
    <s v="Educación profesional incompleta"/>
    <s v="Primaria completa"/>
    <x v="1"/>
    <s v="Si"/>
    <s v="26 A 100 LIBROS"/>
    <s v="Entre 30 y 60 minutos"/>
    <s v="Entre 1 y 3 horas"/>
    <n v="0"/>
    <s v="OFICIAL"/>
    <s v="N"/>
    <s v="TÉCNICO/ACADÉMICO"/>
    <n v="56"/>
    <n v="3"/>
    <n v="45"/>
    <n v="2"/>
    <n v="38"/>
    <n v="1"/>
    <n v="33"/>
    <n v="1"/>
    <n v="40"/>
    <x v="1"/>
    <n v="214"/>
    <x v="1"/>
  </r>
  <r>
    <x v="1"/>
    <s v="Estrato 1"/>
    <s v="Secundaria (Bachillerato) completa"/>
    <s v="Secundaria (Bachillerato) incompleta"/>
    <x v="0"/>
    <s v="Si"/>
    <s v="11 A 25 LIBROS"/>
    <s v="Entre 30 y 60 minutos"/>
    <s v="Entre 1 y 3 horas"/>
    <n v="0"/>
    <s v="OFICIAL"/>
    <s v="N"/>
    <s v="TÉCNICO/ACADÉMICO"/>
    <n v="49"/>
    <n v="2"/>
    <n v="33"/>
    <n v="1"/>
    <n v="37"/>
    <n v="1"/>
    <n v="36"/>
    <n v="1"/>
    <n v="30"/>
    <x v="1"/>
    <n v="190"/>
    <x v="1"/>
  </r>
  <r>
    <x v="1"/>
    <s v="Estrato 3"/>
    <s v="Técnica o tecnológica completa"/>
    <s v="Secundaria (Bachillerato) completa"/>
    <x v="0"/>
    <s v="Si"/>
    <s v="0 A 10 LIBROS"/>
    <s v="30 minutos o menos"/>
    <s v="Entre 1 y 3 horas"/>
    <s v="Menos de 10 horas"/>
    <s v="OFICIAL"/>
    <s v="N"/>
    <s v="TÉCNICO/ACADÉMICO"/>
    <n v="54"/>
    <n v="3"/>
    <n v="58"/>
    <n v="3"/>
    <n v="42"/>
    <n v="2"/>
    <n v="54"/>
    <n v="2"/>
    <n v="53"/>
    <x v="3"/>
    <n v="260"/>
    <x v="0"/>
  </r>
  <r>
    <x v="1"/>
    <s v="Estrato 3"/>
    <s v="Primaria completa"/>
    <s v="Primaria incompleta"/>
    <x v="1"/>
    <s v="No"/>
    <s v="0 A 10 LIBROS"/>
    <s v="Entre 30 y 60 minutos"/>
    <s v="Entre 1 y 3 horas"/>
    <n v="0"/>
    <s v="OFICIAL"/>
    <s v="N"/>
    <s v="TÉCNICO/ACADÉMICO"/>
    <n v="31"/>
    <n v="1"/>
    <n v="42"/>
    <n v="2"/>
    <n v="37"/>
    <n v="1"/>
    <n v="31"/>
    <n v="1"/>
    <n v="34"/>
    <x v="1"/>
    <n v="176"/>
    <x v="1"/>
  </r>
  <r>
    <x v="1"/>
    <s v="Estrato 1"/>
    <s v="Secundaria (Bachillerato) completa"/>
    <s v="Técnica o tecnológica completa"/>
    <x v="0"/>
    <s v="Si"/>
    <s v="11 A 25 LIBROS"/>
    <s v="Entre 30 y 60 minutos"/>
    <s v="Entre 1 y 3 horas"/>
    <s v="Menos de 10 horas"/>
    <s v="OFICIAL"/>
    <s v="N"/>
    <s v="TÉCNICO/ACADÉMICO"/>
    <n v="54"/>
    <n v="3"/>
    <n v="44"/>
    <n v="2"/>
    <n v="42"/>
    <n v="2"/>
    <n v="41"/>
    <n v="2"/>
    <n v="44"/>
    <x v="1"/>
    <n v="226"/>
    <x v="1"/>
  </r>
  <r>
    <x v="1"/>
    <s v="Estrato 2"/>
    <s v="Primaria completa"/>
    <s v="Secundaria (Bachillerato) completa"/>
    <x v="0"/>
    <s v="No"/>
    <s v="0 A 10 LIBROS"/>
    <s v="No leo por entretenimiento"/>
    <s v="Más de 3 horas"/>
    <n v="0"/>
    <s v="OFICIAL"/>
    <s v="N"/>
    <s v="TÉCNICO/ACADÉMICO"/>
    <n v="35"/>
    <n v="1"/>
    <n v="45"/>
    <n v="2"/>
    <n v="37"/>
    <n v="1"/>
    <n v="29"/>
    <n v="1"/>
    <n v="34"/>
    <x v="1"/>
    <n v="182"/>
    <x v="0"/>
  </r>
  <r>
    <x v="1"/>
    <s v="Estrato 2"/>
    <s v="Primaria incompleta"/>
    <s v="Secundaria (Bachillerato) completa"/>
    <x v="1"/>
    <s v="No"/>
    <s v="0 A 10 LIBROS"/>
    <s v="30 minutos o menos"/>
    <s v="Más de 3 horas"/>
    <n v="0"/>
    <s v="OFICIAL"/>
    <s v="N"/>
    <s v="TÉCNICO/ACADÉMICO"/>
    <n v="27"/>
    <n v="1"/>
    <n v="28"/>
    <n v="1"/>
    <n v="34"/>
    <n v="1"/>
    <n v="23"/>
    <n v="1"/>
    <n v="37"/>
    <x v="1"/>
    <n v="143"/>
    <x v="0"/>
  </r>
  <r>
    <x v="1"/>
    <s v="Estrato 1"/>
    <s v="Técnica o tecnológica incompleta"/>
    <s v="Primaria incompleta"/>
    <x v="0"/>
    <s v="Si"/>
    <s v="11 A 25 LIBROS"/>
    <s v="Entre 30 y 60 minutos"/>
    <s v="Entre 30 y 60 minutos"/>
    <n v="0"/>
    <s v="OFICIAL"/>
    <s v="N"/>
    <s v="TÉCNICO/ACADÉMICO"/>
    <n v="43"/>
    <n v="2"/>
    <n v="27"/>
    <n v="1"/>
    <n v="33"/>
    <n v="1"/>
    <n v="33"/>
    <n v="1"/>
    <n v="34"/>
    <x v="1"/>
    <n v="170"/>
    <x v="1"/>
  </r>
  <r>
    <x v="1"/>
    <s v="Estrato 1"/>
    <s v="Primaria incompleta"/>
    <s v="Secundaria (Bachillerato) incompleta"/>
    <x v="1"/>
    <s v="No"/>
    <s v="11 A 25 LIBROS"/>
    <s v="Entre 1 y 2 horas"/>
    <s v="Entre 30 y 60 minutos"/>
    <s v="Menos de 10 horas"/>
    <s v="OFICIAL"/>
    <s v="N"/>
    <s v="TÉCNICO/ACADÉMICO"/>
    <n v="43"/>
    <n v="2"/>
    <n v="39"/>
    <n v="2"/>
    <n v="37"/>
    <n v="1"/>
    <n v="40"/>
    <n v="1"/>
    <n v="45"/>
    <x v="1"/>
    <n v="201"/>
    <x v="0"/>
  </r>
  <r>
    <x v="1"/>
    <s v="Estrato 1"/>
    <s v="Secundaria (Bachillerato) completa"/>
    <s v="Secundaria (Bachillerato) completa"/>
    <x v="0"/>
    <s v="No"/>
    <s v="0 A 10 LIBROS"/>
    <s v="No leo por entretenimiento"/>
    <s v="Más de 3 horas"/>
    <n v="0"/>
    <s v="OFICIAL"/>
    <s v="N"/>
    <s v="TÉCNICO"/>
    <n v="37"/>
    <n v="2"/>
    <n v="42"/>
    <n v="2"/>
    <n v="37"/>
    <n v="1"/>
    <n v="33"/>
    <n v="1"/>
    <n v="31"/>
    <x v="1"/>
    <n v="184"/>
    <x v="0"/>
  </r>
  <r>
    <x v="1"/>
    <s v="Estrato 3"/>
    <s v="Técnica o tecnológica completa"/>
    <s v="Técnica o tecnológica completa"/>
    <x v="0"/>
    <s v="Si"/>
    <s v="11 A 25 LIBROS"/>
    <s v="30 minutos o menos"/>
    <s v="Más de 3 horas"/>
    <s v="Menos de 10 horas"/>
    <s v="OFICIAL"/>
    <s v="N"/>
    <s v="TÉCNICO/ACADÉMICO"/>
    <n v="61"/>
    <n v="3"/>
    <n v="63"/>
    <n v="3"/>
    <n v="57"/>
    <n v="3"/>
    <n v="62"/>
    <n v="3"/>
    <n v="53"/>
    <x v="3"/>
    <n v="301"/>
    <x v="1"/>
  </r>
  <r>
    <x v="0"/>
    <s v="Estrato 2"/>
    <s v="Primaria incompleta"/>
    <s v="Secundaria (Bachillerato) incompleta"/>
    <x v="0"/>
    <s v="No"/>
    <s v="26 A 100 LIBROS"/>
    <s v="Entre 30 y 60 minutos"/>
    <s v="Entre 1 y 3 horas"/>
    <n v="0"/>
    <s v="OFICIAL"/>
    <s v="N"/>
    <s v="TÉCNICO/ACADÉMICO"/>
    <n v="49"/>
    <n v="2"/>
    <n v="58"/>
    <n v="3"/>
    <n v="48"/>
    <n v="2"/>
    <n v="42"/>
    <n v="2"/>
    <n v="56"/>
    <x v="3"/>
    <n v="249"/>
    <x v="1"/>
  </r>
  <r>
    <x v="0"/>
    <s v="Estrato 3"/>
    <s v="Primaria completa"/>
    <s v="Primaria incompleta"/>
    <x v="1"/>
    <s v="No"/>
    <s v="0 A 10 LIBROS"/>
    <s v="No leo por entretenimiento"/>
    <s v="Entre 30 y 60 minutos"/>
    <n v="0"/>
    <s v="OFICIAL"/>
    <s v="N"/>
    <s v="TÉCNICO/ACADÉMICO"/>
    <n v="48"/>
    <n v="2"/>
    <n v="30"/>
    <n v="1"/>
    <n v="36"/>
    <n v="1"/>
    <n v="34"/>
    <n v="1"/>
    <n v="26"/>
    <x v="1"/>
    <n v="181"/>
    <x v="0"/>
  </r>
  <r>
    <x v="0"/>
    <s v="Estrato 1"/>
    <s v="Primaria incompleta"/>
    <s v="Secundaria (Bachillerato) incompleta"/>
    <x v="1"/>
    <s v="No"/>
    <s v="0 A 10 LIBROS"/>
    <s v="Entre 1 y 2 horas"/>
    <s v="30 minutos o menos"/>
    <s v="Menos de 10 horas"/>
    <s v="OFICIAL"/>
    <s v="N"/>
    <s v="TÉCNICO/ACADÉMICO"/>
    <n v="36"/>
    <n v="2"/>
    <n v="28"/>
    <n v="1"/>
    <n v="32"/>
    <n v="1"/>
    <n v="33"/>
    <n v="1"/>
    <n v="36"/>
    <x v="1"/>
    <n v="163"/>
    <x v="0"/>
  </r>
  <r>
    <x v="0"/>
    <s v="Estrato 1"/>
    <s v="Primaria incompleta"/>
    <s v="Primaria incompleta"/>
    <x v="0"/>
    <s v="Si"/>
    <s v="0 A 10 LIBROS"/>
    <s v="No leo por entretenimiento"/>
    <s v="Entre 30 y 60 minutos"/>
    <n v="0"/>
    <s v="OFICIAL"/>
    <s v="N"/>
    <s v="TÉCNICO/ACADÉMICO"/>
    <n v="55"/>
    <n v="3"/>
    <n v="42"/>
    <n v="2"/>
    <n v="51"/>
    <n v="2"/>
    <n v="39"/>
    <n v="1"/>
    <n v="51"/>
    <x v="3"/>
    <n v="235"/>
    <x v="0"/>
  </r>
  <r>
    <x v="0"/>
    <s v="Estrato 1"/>
    <s v="Secundaria (Bachillerato) incompleta"/>
    <s v="Secundaria (Bachillerato) completa"/>
    <x v="0"/>
    <s v="Si"/>
    <s v="0 A 10 LIBROS"/>
    <s v="30 minutos o menos"/>
    <s v="Entre 1 y 3 horas"/>
    <n v="0"/>
    <s v="NO OFICIAL"/>
    <s v="N"/>
    <s v="TÉCNICO/ACADÉMICO"/>
    <n v="45"/>
    <n v="2"/>
    <n v="54"/>
    <n v="3"/>
    <n v="58"/>
    <n v="3"/>
    <n v="43"/>
    <n v="2"/>
    <n v="41"/>
    <x v="1"/>
    <n v="247"/>
    <x v="0"/>
  </r>
  <r>
    <x v="0"/>
    <s v="Estrato 2"/>
    <s v="Técnica o tecnológica completa"/>
    <s v="Secundaria (Bachillerato) completa"/>
    <x v="0"/>
    <s v="Si"/>
    <s v="11 A 25 LIBROS"/>
    <s v="No leo por entretenimiento"/>
    <s v="Entre 1 y 3 horas"/>
    <n v="0"/>
    <s v="NO OFICIAL"/>
    <s v="N"/>
    <s v="TÉCNICO"/>
    <n v="63"/>
    <n v="3"/>
    <n v="61"/>
    <n v="3"/>
    <n v="39"/>
    <n v="1"/>
    <n v="47"/>
    <n v="2"/>
    <n v="47"/>
    <x v="1"/>
    <n v="260"/>
    <x v="0"/>
  </r>
  <r>
    <x v="1"/>
    <s v="Estrato 1"/>
    <s v="Primaria incompleta"/>
    <s v="Secundaria (Bachillerato) incompleta"/>
    <x v="0"/>
    <s v="Si"/>
    <s v="11 A 25 LIBROS"/>
    <s v="Entre 30 y 60 minutos"/>
    <s v="Más de 3 horas"/>
    <s v="Entre 11 y 20 horas"/>
    <s v="OFICIAL"/>
    <s v="N"/>
    <s v="TÉCNICO/ACADÉMICO"/>
    <n v="42"/>
    <n v="2"/>
    <n v="55"/>
    <n v="3"/>
    <n v="55"/>
    <n v="2"/>
    <n v="54"/>
    <n v="2"/>
    <n v="46"/>
    <x v="1"/>
    <n v="255"/>
    <x v="0"/>
  </r>
  <r>
    <x v="1"/>
    <s v="Estrato 2"/>
    <s v="No sabe"/>
    <s v="Secundaria (Bachillerato) completa"/>
    <x v="1"/>
    <s v="No"/>
    <s v="0 A 10 LIBROS"/>
    <s v="30 minutos o menos"/>
    <s v="Entre 30 y 60 minutos"/>
    <s v="Más de 30 horas"/>
    <s v="OFICIAL"/>
    <s v="N"/>
    <s v="TÉCNICO/ACADÉMICO"/>
    <n v="47"/>
    <n v="2"/>
    <n v="38"/>
    <n v="2"/>
    <n v="47"/>
    <n v="2"/>
    <n v="30"/>
    <n v="1"/>
    <n v="44"/>
    <x v="1"/>
    <n v="204"/>
    <x v="1"/>
  </r>
  <r>
    <x v="1"/>
    <s v="Estrato 1"/>
    <s v="Secundaria (Bachillerato) completa"/>
    <s v="Educación profesional incompleta"/>
    <x v="1"/>
    <s v="No"/>
    <s v="11 A 25 LIBROS"/>
    <s v="Entre 1 y 2 horas"/>
    <s v="30 minutos o menos"/>
    <n v="0"/>
    <s v="OFICIAL"/>
    <s v="N"/>
    <s v="TÉCNICO/ACADÉMICO"/>
    <n v="66"/>
    <n v="4"/>
    <n v="64"/>
    <n v="3"/>
    <n v="64"/>
    <n v="3"/>
    <n v="67"/>
    <n v="3"/>
    <n v="58"/>
    <x v="2"/>
    <n v="323"/>
    <x v="0"/>
  </r>
  <r>
    <x v="1"/>
    <s v="Estrato 1"/>
    <s v="Secundaria (Bachillerato) completa"/>
    <s v="Secundaria (Bachillerato) incompleta"/>
    <x v="1"/>
    <s v="Si"/>
    <s v="11 A 25 LIBROS"/>
    <s v="Entre 30 y 60 minutos"/>
    <s v="Entre 30 y 60 minutos"/>
    <n v="0"/>
    <s v="OFICIAL"/>
    <s v="N"/>
    <s v="TÉCNICO/ACADÉMICO"/>
    <n v="41"/>
    <n v="2"/>
    <n v="42"/>
    <n v="2"/>
    <n v="38"/>
    <n v="1"/>
    <n v="41"/>
    <n v="2"/>
    <n v="37"/>
    <x v="1"/>
    <n v="201"/>
    <x v="0"/>
  </r>
  <r>
    <x v="1"/>
    <s v="Estrato 3"/>
    <s v="Secundaria (Bachillerato) incompleta"/>
    <s v="Secundaria (Bachillerato) incompleta"/>
    <x v="0"/>
    <s v="Si"/>
    <s v="11 A 25 LIBROS"/>
    <s v="Entre 1 y 2 horas"/>
    <s v="Más de 3 horas"/>
    <n v="0"/>
    <s v="OFICIAL"/>
    <s v="N"/>
    <s v="TÉCNICO/ACADÉMICO"/>
    <n v="52"/>
    <n v="3"/>
    <n v="51"/>
    <n v="3"/>
    <n v="46"/>
    <n v="2"/>
    <n v="45"/>
    <n v="2"/>
    <n v="41"/>
    <x v="1"/>
    <n v="240"/>
    <x v="1"/>
  </r>
  <r>
    <x v="1"/>
    <s v="Estrato 2"/>
    <s v="Secundaria (Bachillerato) incompleta"/>
    <s v="Secundaria (Bachillerato) incompleta"/>
    <x v="0"/>
    <s v="Si"/>
    <s v="0 A 10 LIBROS"/>
    <s v="No leo por entretenimiento"/>
    <s v="Entre 1 y 3 horas"/>
    <n v="0"/>
    <s v="OFICIAL"/>
    <s v="N"/>
    <s v="TÉCNICO/ACADÉMICO"/>
    <n v="53"/>
    <n v="3"/>
    <n v="53"/>
    <n v="3"/>
    <n v="51"/>
    <n v="2"/>
    <n v="47"/>
    <n v="2"/>
    <n v="47"/>
    <x v="1"/>
    <n v="253"/>
    <x v="0"/>
  </r>
  <r>
    <x v="1"/>
    <s v="Estrato 1"/>
    <s v="Secundaria (Bachillerato) completa"/>
    <s v="Secundaria (Bachillerato) incompleta"/>
    <x v="0"/>
    <s v="Si"/>
    <s v="26 A 100 LIBROS"/>
    <s v="Más de 2 horas"/>
    <s v="Más de 3 horas"/>
    <n v="0"/>
    <s v="NO OFICIAL"/>
    <s v="N"/>
    <s v="TÉCNICO/ACADÉMICO"/>
    <n v="56"/>
    <n v="3"/>
    <n v="58"/>
    <n v="3"/>
    <n v="57"/>
    <n v="3"/>
    <n v="64"/>
    <n v="3"/>
    <n v="54"/>
    <x v="3"/>
    <n v="292"/>
    <x v="0"/>
  </r>
  <r>
    <x v="1"/>
    <s v="Estrato 2"/>
    <s v="Secundaria (Bachillerato) incompleta"/>
    <s v="Secundaria (Bachillerato) incompleta"/>
    <x v="1"/>
    <s v="Si"/>
    <s v="0 A 10 LIBROS"/>
    <s v="30 minutos o menos"/>
    <s v="Más de 3 horas"/>
    <s v="Entre 11 y 20 horas"/>
    <s v="OFICIAL"/>
    <s v="N"/>
    <s v="TÉCNICO/ACADÉMICO"/>
    <n v="52"/>
    <n v="3"/>
    <n v="51"/>
    <n v="3"/>
    <n v="36"/>
    <n v="1"/>
    <n v="47"/>
    <n v="2"/>
    <n v="47"/>
    <x v="1"/>
    <n v="233"/>
    <x v="0"/>
  </r>
  <r>
    <x v="1"/>
    <s v="Estrato 2"/>
    <s v="Secundaria (Bachillerato) completa"/>
    <s v="Secundaria (Bachillerato) incompleta"/>
    <x v="1"/>
    <s v="No"/>
    <s v="0 A 10 LIBROS"/>
    <s v="30 minutos o menos"/>
    <s v="Entre 1 y 3 horas"/>
    <n v="0"/>
    <s v="OFICIAL"/>
    <s v="N"/>
    <s v="TÉCNICO/ACADÉMICO"/>
    <n v="65"/>
    <n v="3"/>
    <n v="59"/>
    <n v="3"/>
    <n v="60"/>
    <n v="3"/>
    <n v="59"/>
    <n v="3"/>
    <n v="47"/>
    <x v="1"/>
    <n v="298"/>
    <x v="0"/>
  </r>
  <r>
    <x v="1"/>
    <s v="Estrato 2"/>
    <s v="Secundaria (Bachillerato) completa"/>
    <s v="Primaria incompleta"/>
    <x v="0"/>
    <s v="Si"/>
    <s v="0 A 10 LIBROS"/>
    <s v="No leo por entretenimiento"/>
    <s v="Entre 30 y 60 minutos"/>
    <n v="0"/>
    <s v="OFICIAL"/>
    <s v="N"/>
    <s v="TÉCNICO/ACADÉMICO"/>
    <n v="28"/>
    <n v="1"/>
    <n v="51"/>
    <n v="3"/>
    <n v="39"/>
    <n v="1"/>
    <n v="33"/>
    <n v="1"/>
    <n v="36"/>
    <x v="1"/>
    <n v="188"/>
    <x v="1"/>
  </r>
  <r>
    <x v="1"/>
    <s v="Estrato 1"/>
    <s v="Primaria completa"/>
    <s v="Primaria completa"/>
    <x v="0"/>
    <s v="Si"/>
    <s v="11 A 25 LIBROS"/>
    <s v="30 minutos o menos"/>
    <s v="Entre 30 y 60 minutos"/>
    <n v="0"/>
    <s v="OFICIAL"/>
    <s v="N"/>
    <s v="TÉCNICO/ACADÉMICO"/>
    <n v="37"/>
    <n v="2"/>
    <n v="41"/>
    <n v="2"/>
    <n v="33"/>
    <n v="1"/>
    <n v="27"/>
    <n v="1"/>
    <n v="41"/>
    <x v="1"/>
    <n v="175"/>
    <x v="1"/>
  </r>
  <r>
    <x v="0"/>
    <s v="Estrato 2"/>
    <s v="Secundaria (Bachillerato) completa"/>
    <s v="Técnica o tecnológica completa"/>
    <x v="1"/>
    <s v="Si"/>
    <s v="11 A 25 LIBROS"/>
    <s v="30 minutos o menos"/>
    <s v="Entre 30 y 60 minutos"/>
    <s v="Menos de 10 horas"/>
    <s v="OFICIAL"/>
    <s v="N"/>
    <s v="TÉCNICO/ACADÉMICO"/>
    <n v="53"/>
    <n v="3"/>
    <n v="33"/>
    <n v="1"/>
    <n v="39"/>
    <n v="1"/>
    <n v="38"/>
    <n v="1"/>
    <n v="47"/>
    <x v="1"/>
    <n v="206"/>
    <x v="1"/>
  </r>
  <r>
    <x v="1"/>
    <s v="Estrato 1"/>
    <s v="Secundaria (Bachillerato) incompleta"/>
    <s v="Ninguno"/>
    <x v="1"/>
    <s v="No"/>
    <s v="26 A 100 LIBROS"/>
    <s v="Entre 30 y 60 minutos"/>
    <s v="Entre 30 y 60 minutos"/>
    <s v="Más de 30 horas"/>
    <s v="OFICIAL"/>
    <s v="N"/>
    <s v="TÉCNICO/ACADÉMICO"/>
    <n v="44"/>
    <n v="2"/>
    <n v="48"/>
    <n v="2"/>
    <n v="47"/>
    <n v="2"/>
    <n v="48"/>
    <n v="2"/>
    <n v="37"/>
    <x v="1"/>
    <n v="230"/>
    <x v="0"/>
  </r>
  <r>
    <x v="1"/>
    <s v="Estrato 1"/>
    <s v="Primaria incompleta"/>
    <s v="Primaria incompleta"/>
    <x v="1"/>
    <s v="Si"/>
    <s v="0 A 10 LIBROS"/>
    <s v="Entre 30 y 60 minutos"/>
    <s v="Más de 3 horas"/>
    <n v="0"/>
    <s v="OFICIAL"/>
    <s v="N"/>
    <s v="TÉCNICO/ACADÉMICO"/>
    <n v="48"/>
    <n v="2"/>
    <n v="36"/>
    <n v="2"/>
    <n v="41"/>
    <n v="2"/>
    <n v="54"/>
    <n v="2"/>
    <n v="46"/>
    <x v="1"/>
    <n v="224"/>
    <x v="1"/>
  </r>
  <r>
    <x v="1"/>
    <s v="Estrato 1"/>
    <s v="Primaria incompleta"/>
    <s v="Técnica o tecnológica completa"/>
    <x v="1"/>
    <s v="No"/>
    <s v="11 A 25 LIBROS"/>
    <s v="30 minutos o menos"/>
    <s v="No Navega Internet"/>
    <n v="0"/>
    <s v="OFICIAL"/>
    <s v="N"/>
    <s v="TÉCNICO/ACADÉMICO"/>
    <n v="46"/>
    <n v="2"/>
    <n v="31"/>
    <n v="1"/>
    <n v="36"/>
    <n v="1"/>
    <n v="35"/>
    <n v="1"/>
    <n v="34"/>
    <x v="1"/>
    <n v="184"/>
    <x v="1"/>
  </r>
  <r>
    <x v="1"/>
    <s v="Estrato 3"/>
    <s v="Primaria completa"/>
    <s v="Primaria completa"/>
    <x v="0"/>
    <s v="Si"/>
    <s v="0 A 10 LIBROS"/>
    <s v="30 minutos o menos"/>
    <s v="Entre 1 y 3 horas"/>
    <n v="0"/>
    <s v="OFICIAL"/>
    <s v="N"/>
    <s v="TÉCNICO/ACADÉMICO"/>
    <n v="35"/>
    <n v="1"/>
    <n v="35"/>
    <n v="1"/>
    <n v="36"/>
    <n v="1"/>
    <n v="24"/>
    <n v="1"/>
    <n v="31"/>
    <x v="1"/>
    <n v="162"/>
    <x v="1"/>
  </r>
  <r>
    <x v="1"/>
    <s v="Estrato 1"/>
    <s v="Primaria completa"/>
    <s v="Secundaria (Bachillerato) incompleta"/>
    <x v="0"/>
    <s v="Si"/>
    <s v="11 A 25 LIBROS"/>
    <s v="30 minutos o menos"/>
    <s v="Entre 1 y 3 horas"/>
    <s v="Menos de 10 horas"/>
    <s v="OFICIAL"/>
    <s v="N"/>
    <s v="TÉCNICO/ACADÉMICO"/>
    <n v="35"/>
    <n v="1"/>
    <n v="37"/>
    <n v="2"/>
    <n v="38"/>
    <n v="1"/>
    <n v="31"/>
    <n v="1"/>
    <n v="39"/>
    <x v="1"/>
    <n v="178"/>
    <x v="0"/>
  </r>
  <r>
    <x v="0"/>
    <s v="Estrato 3"/>
    <s v="Técnica o tecnológica incompleta"/>
    <s v="Secundaria (Bachillerato) completa"/>
    <x v="0"/>
    <s v="Si"/>
    <s v="0 A 10 LIBROS"/>
    <s v="Más de 2 horas"/>
    <s v="Más de 3 horas"/>
    <n v="0"/>
    <s v="OFICIAL"/>
    <s v="N"/>
    <s v="TÉCNICO/ACADÉMICO"/>
    <n v="68"/>
    <n v="4"/>
    <n v="66"/>
    <n v="3"/>
    <n v="66"/>
    <n v="3"/>
    <n v="65"/>
    <n v="3"/>
    <n v="55"/>
    <x v="3"/>
    <n v="327"/>
    <x v="1"/>
  </r>
  <r>
    <x v="1"/>
    <s v="Estrato 2"/>
    <s v="Primaria completa"/>
    <s v="Ninguno"/>
    <x v="1"/>
    <s v="No"/>
    <s v="0 A 10 LIBROS"/>
    <s v="Entre 30 y 60 minutos"/>
    <s v="30 minutos o menos"/>
    <n v="0"/>
    <s v="OFICIAL"/>
    <s v="N"/>
    <s v="TÉCNICO/ACADÉMICO"/>
    <n v="40"/>
    <n v="2"/>
    <n v="37"/>
    <n v="2"/>
    <n v="37"/>
    <n v="1"/>
    <n v="37"/>
    <n v="1"/>
    <n v="31"/>
    <x v="1"/>
    <n v="186"/>
    <x v="1"/>
  </r>
  <r>
    <x v="1"/>
    <s v="Estrato 2"/>
    <s v="Primaria incompleta"/>
    <s v="Primaria incompleta"/>
    <x v="0"/>
    <s v="Si"/>
    <s v="0 A 10 LIBROS"/>
    <s v="No leo por entretenimiento"/>
    <s v="Más de 3 horas"/>
    <n v="0"/>
    <s v="OFICIAL"/>
    <s v="N"/>
    <s v="TÉCNICO/ACADÉMICO"/>
    <n v="35"/>
    <n v="1"/>
    <n v="32"/>
    <n v="1"/>
    <n v="30"/>
    <n v="1"/>
    <n v="31"/>
    <n v="1"/>
    <n v="43"/>
    <x v="1"/>
    <n v="164"/>
    <x v="1"/>
  </r>
  <r>
    <x v="1"/>
    <s v="Estrato 3"/>
    <s v="Secundaria (Bachillerato) completa"/>
    <s v="Postgrado"/>
    <x v="0"/>
    <s v="Si"/>
    <s v="26 A 100 LIBROS"/>
    <s v="Entre 30 y 60 minutos"/>
    <s v="Más de 3 horas"/>
    <s v="Entre 11 y 20 horas"/>
    <s v="OFICIAL"/>
    <s v="N"/>
    <s v="TÉCNICO/ACADÉMICO"/>
    <n v="36"/>
    <n v="2"/>
    <n v="28"/>
    <n v="1"/>
    <n v="31"/>
    <n v="1"/>
    <n v="26"/>
    <n v="1"/>
    <n v="38"/>
    <x v="1"/>
    <n v="154"/>
    <x v="1"/>
  </r>
  <r>
    <x v="1"/>
    <s v="Estrato 2"/>
    <s v="Secundaria (Bachillerato) completa"/>
    <s v="Secundaria (Bachillerato) completa"/>
    <x v="0"/>
    <s v="Si"/>
    <s v="0 A 10 LIBROS"/>
    <s v="30 minutos o menos"/>
    <s v="Más de 3 horas"/>
    <n v="0"/>
    <s v="OFICIAL"/>
    <s v="N"/>
    <s v="TÉCNICO/ACADÉMICO"/>
    <n v="49"/>
    <n v="2"/>
    <n v="30"/>
    <n v="1"/>
    <n v="46"/>
    <n v="2"/>
    <n v="38"/>
    <n v="1"/>
    <n v="46"/>
    <x v="1"/>
    <n v="206"/>
    <x v="1"/>
  </r>
  <r>
    <x v="0"/>
    <s v="Estrato 2"/>
    <s v="Secundaria (Bachillerato) completa"/>
    <s v="Técnica o tecnológica completa"/>
    <x v="0"/>
    <s v="No"/>
    <s v="0 A 10 LIBROS"/>
    <s v="Entre 30 y 60 minutos"/>
    <s v="Entre 1 y 3 horas"/>
    <n v="0"/>
    <s v="OFICIAL"/>
    <s v="N"/>
    <s v="TÉCNICO/ACADÉMICO"/>
    <n v="72"/>
    <n v="4"/>
    <n v="65"/>
    <n v="3"/>
    <n v="56"/>
    <n v="3"/>
    <n v="70"/>
    <n v="3"/>
    <n v="55"/>
    <x v="3"/>
    <n v="325"/>
    <x v="0"/>
  </r>
  <r>
    <x v="0"/>
    <s v="Estrato 4"/>
    <s v="Primaria incompleta"/>
    <s v="Secundaria (Bachillerato) completa"/>
    <x v="1"/>
    <s v="No"/>
    <s v="0 A 10 LIBROS"/>
    <s v="Entre 30 y 60 minutos"/>
    <s v="Entre 30 y 60 minutos"/>
    <n v="0"/>
    <s v="NO OFICIAL"/>
    <s v="N"/>
    <s v="ACADÉMICO"/>
    <n v="48"/>
    <n v="2"/>
    <n v="34"/>
    <n v="1"/>
    <n v="41"/>
    <n v="2"/>
    <n v="34"/>
    <n v="1"/>
    <n v="29"/>
    <x v="1"/>
    <n v="192"/>
    <x v="1"/>
  </r>
  <r>
    <x v="1"/>
    <s v="Estrato 2"/>
    <s v="Secundaria (Bachillerato) completa"/>
    <s v="Secundaria (Bachillerato) completa"/>
    <x v="0"/>
    <s v="Si"/>
    <s v="0 A 10 LIBROS"/>
    <s v="No leo por entretenimiento"/>
    <s v="Más de 3 horas"/>
    <n v="0"/>
    <s v="OFICIAL"/>
    <s v="N"/>
    <s v="TÉCNICO/ACADÉMICO"/>
    <n v="59"/>
    <n v="3"/>
    <n v="46"/>
    <n v="2"/>
    <n v="52"/>
    <n v="2"/>
    <n v="42"/>
    <n v="2"/>
    <n v="46"/>
    <x v="1"/>
    <n v="247"/>
    <x v="0"/>
  </r>
  <r>
    <x v="1"/>
    <s v="Estrato 3"/>
    <s v="Educación profesional incompleta"/>
    <s v="Primaria incompleta"/>
    <x v="1"/>
    <s v="No"/>
    <s v="0 A 10 LIBROS"/>
    <s v="30 minutos o menos"/>
    <s v="Entre 1 y 3 horas"/>
    <s v="Entre 21 y 30 horas"/>
    <s v="OFICIAL"/>
    <s v="N"/>
    <s v="TÉCNICO/ACADÉMICO"/>
    <n v="39"/>
    <n v="2"/>
    <n v="36"/>
    <n v="2"/>
    <n v="37"/>
    <n v="1"/>
    <n v="30"/>
    <n v="1"/>
    <n v="27"/>
    <x v="1"/>
    <n v="174"/>
    <x v="1"/>
  </r>
  <r>
    <x v="1"/>
    <s v="Estrato 1"/>
    <s v="Ninguno"/>
    <s v="Primaria incompleta"/>
    <x v="0"/>
    <s v="Si"/>
    <s v="11 A 25 LIBROS"/>
    <s v="30 minutos o menos"/>
    <s v="Entre 30 y 60 minutos"/>
    <s v="Menos de 10 horas"/>
    <s v="OFICIAL"/>
    <s v="N"/>
    <s v="TÉCNICO"/>
    <n v="32"/>
    <n v="1"/>
    <n v="27"/>
    <n v="1"/>
    <n v="32"/>
    <n v="1"/>
    <n v="33"/>
    <n v="1"/>
    <n v="43"/>
    <x v="1"/>
    <n v="160"/>
    <x v="1"/>
  </r>
  <r>
    <x v="1"/>
    <s v="Estrato 2"/>
    <s v="Primaria incompleta"/>
    <s v="Secundaria (Bachillerato) incompleta"/>
    <x v="1"/>
    <s v="Si"/>
    <s v="0 A 10 LIBROS"/>
    <s v="30 minutos o menos"/>
    <s v="Entre 30 y 60 minutos"/>
    <s v="Menos de 10 horas"/>
    <s v="OFICIAL"/>
    <s v="N"/>
    <s v="TÉCNICO/ACADÉMICO"/>
    <n v="49"/>
    <n v="2"/>
    <n v="37"/>
    <n v="2"/>
    <n v="38"/>
    <n v="1"/>
    <n v="26"/>
    <n v="1"/>
    <n v="54"/>
    <x v="3"/>
    <n v="194"/>
    <x v="1"/>
  </r>
  <r>
    <x v="0"/>
    <s v="Estrato 2"/>
    <s v="Ninguno"/>
    <s v="Secundaria (Bachillerato) completa"/>
    <x v="0"/>
    <s v="No"/>
    <s v="0 A 10 LIBROS"/>
    <s v="Entre 30 y 60 minutos"/>
    <s v="Entre 1 y 3 horas"/>
    <s v="Más de 30 horas"/>
    <s v="OFICIAL"/>
    <s v="N"/>
    <s v="TÉCNICO/ACADÉMICO"/>
    <n v="48"/>
    <n v="2"/>
    <n v="45"/>
    <n v="2"/>
    <n v="39"/>
    <n v="1"/>
    <n v="33"/>
    <n v="1"/>
    <n v="29"/>
    <x v="1"/>
    <n v="202"/>
    <x v="1"/>
  </r>
  <r>
    <x v="1"/>
    <s v="Estrato 2"/>
    <s v="Primaria completa"/>
    <s v="Secundaria (Bachillerato) completa"/>
    <x v="0"/>
    <s v="Si"/>
    <s v="0 A 10 LIBROS"/>
    <s v="30 minutos o menos"/>
    <s v="Más de 3 horas"/>
    <s v="Menos de 10 horas"/>
    <s v="NO OFICIAL"/>
    <s v="N"/>
    <s v="TÉCNICO/ACADÉMICO"/>
    <n v="32"/>
    <n v="1"/>
    <n v="20"/>
    <n v="1"/>
    <n v="35"/>
    <n v="1"/>
    <n v="29"/>
    <n v="1"/>
    <n v="40"/>
    <x v="1"/>
    <n v="149"/>
    <x v="1"/>
  </r>
  <r>
    <x v="0"/>
    <s v="Sin Estrato"/>
    <s v="Ninguno"/>
    <s v="No Aplica"/>
    <x v="1"/>
    <s v="Si"/>
    <s v="0 A 10 LIBROS"/>
    <s v="Más de 2 horas"/>
    <s v="Más de 3 horas"/>
    <n v="0"/>
    <s v="OFICIAL"/>
    <s v="N"/>
    <s v="TÉCNICO/ACADÉMICO"/>
    <n v="55"/>
    <n v="3"/>
    <n v="54"/>
    <n v="3"/>
    <n v="43"/>
    <n v="2"/>
    <n v="48"/>
    <n v="2"/>
    <n v="59"/>
    <x v="2"/>
    <n v="253"/>
    <x v="0"/>
  </r>
  <r>
    <x v="0"/>
    <s v="Estrato 1"/>
    <s v="Primaria completa"/>
    <s v="Educación profesional incompleta"/>
    <x v="0"/>
    <s v="Si"/>
    <s v="11 A 25 LIBROS"/>
    <s v="30 minutos o menos"/>
    <s v="Entre 30 y 60 minutos"/>
    <n v="0"/>
    <s v="OFICIAL"/>
    <s v="N"/>
    <s v="TÉCNICO/ACADÉMICO"/>
    <n v="46"/>
    <n v="2"/>
    <n v="44"/>
    <n v="2"/>
    <n v="38"/>
    <n v="1"/>
    <n v="37"/>
    <n v="1"/>
    <n v="49"/>
    <x v="3"/>
    <n v="209"/>
    <x v="1"/>
  </r>
  <r>
    <x v="0"/>
    <s v="Estrato 2"/>
    <s v="Técnica o tecnológica completa"/>
    <s v="Secundaria (Bachillerato) incompleta"/>
    <x v="0"/>
    <s v="No"/>
    <s v="0 A 10 LIBROS"/>
    <s v="30 minutos o menos"/>
    <s v="Más de 3 horas"/>
    <n v="0"/>
    <s v="OFICIAL"/>
    <s v="N"/>
    <s v="TÉCNICO/ACADÉMICO"/>
    <n v="38"/>
    <n v="2"/>
    <n v="41"/>
    <n v="2"/>
    <n v="36"/>
    <n v="1"/>
    <n v="30"/>
    <n v="1"/>
    <n v="44"/>
    <x v="1"/>
    <n v="184"/>
    <x v="1"/>
  </r>
  <r>
    <x v="0"/>
    <s v="Estrato 4"/>
    <s v="Ninguno"/>
    <s v="Secundaria (Bachillerato) incompleta"/>
    <x v="0"/>
    <s v="Si"/>
    <s v="11 A 25 LIBROS"/>
    <s v="Entre 30 y 60 minutos"/>
    <s v="Entre 1 y 3 horas"/>
    <s v="Menos de 10 horas"/>
    <s v="OFICIAL"/>
    <s v="N"/>
    <s v="TÉCNICO/ACADÉMICO"/>
    <n v="57"/>
    <n v="3"/>
    <n v="49"/>
    <n v="2"/>
    <n v="46"/>
    <n v="2"/>
    <n v="33"/>
    <n v="1"/>
    <n v="40"/>
    <x v="1"/>
    <n v="229"/>
    <x v="0"/>
  </r>
  <r>
    <x v="0"/>
    <s v="Estrato 3"/>
    <s v="Primaria completa"/>
    <s v="Primaria incompleta"/>
    <x v="1"/>
    <s v="Si"/>
    <s v="0 A 10 LIBROS"/>
    <s v="30 minutos o menos"/>
    <s v="30 minutos o menos"/>
    <n v="0"/>
    <s v="OFICIAL"/>
    <s v="N"/>
    <s v="TÉCNICO/ACADÉMICO"/>
    <n v="59"/>
    <n v="3"/>
    <n v="55"/>
    <n v="3"/>
    <n v="54"/>
    <n v="2"/>
    <n v="55"/>
    <n v="2"/>
    <n v="52"/>
    <x v="3"/>
    <n v="277"/>
    <x v="1"/>
  </r>
  <r>
    <x v="0"/>
    <s v="Estrato 3"/>
    <s v="Técnica o tecnológica completa"/>
    <s v="Primaria incompleta"/>
    <x v="1"/>
    <s v="No"/>
    <s v="0 A 10 LIBROS"/>
    <s v="No leo por entretenimiento"/>
    <s v="Más de 3 horas"/>
    <n v="0"/>
    <s v="OFICIAL"/>
    <s v="N"/>
    <s v="TÉCNICO/ACADÉMICO"/>
    <n v="42"/>
    <n v="2"/>
    <n v="44"/>
    <n v="2"/>
    <n v="41"/>
    <n v="2"/>
    <n v="41"/>
    <n v="2"/>
    <n v="26"/>
    <x v="1"/>
    <n v="204"/>
    <x v="1"/>
  </r>
  <r>
    <x v="1"/>
    <s v="Estrato 3"/>
    <s v="Secundaria (Bachillerato) completa"/>
    <s v="Secundaria (Bachillerato) completa"/>
    <x v="0"/>
    <s v="Si"/>
    <s v="11 A 25 LIBROS"/>
    <s v="30 minutos o menos"/>
    <s v="Más de 3 horas"/>
    <n v="0"/>
    <s v="NO OFICIAL"/>
    <s v="N"/>
    <s v="TÉCNICO/ACADÉMICO"/>
    <n v="54"/>
    <n v="3"/>
    <n v="46"/>
    <n v="2"/>
    <n v="45"/>
    <n v="2"/>
    <n v="39"/>
    <n v="1"/>
    <n v="35"/>
    <x v="1"/>
    <n v="226"/>
    <x v="1"/>
  </r>
  <r>
    <x v="1"/>
    <s v="Estrato 2"/>
    <s v="Educación profesional completa"/>
    <s v="Secundaria (Bachillerato) completa"/>
    <x v="0"/>
    <s v="No"/>
    <s v="0 A 10 LIBROS"/>
    <s v="Entre 30 y 60 minutos"/>
    <s v="Entre 1 y 3 horas"/>
    <n v="0"/>
    <s v="OFICIAL"/>
    <s v="N"/>
    <s v="TÉCNICO/ACADÉMICO"/>
    <n v="57"/>
    <n v="3"/>
    <n v="44"/>
    <n v="2"/>
    <n v="42"/>
    <n v="2"/>
    <n v="48"/>
    <n v="2"/>
    <n v="56"/>
    <x v="3"/>
    <n v="242"/>
    <x v="0"/>
  </r>
  <r>
    <x v="1"/>
    <s v="Estrato 3"/>
    <s v="Ninguno"/>
    <s v="Primaria incompleta"/>
    <x v="0"/>
    <s v="Si"/>
    <s v="0 A 10 LIBROS"/>
    <s v="No leo por entretenimiento"/>
    <s v="Más de 3 horas"/>
    <s v="Menos de 10 horas"/>
    <s v="OFICIAL"/>
    <s v="N"/>
    <s v="TÉCNICO/ACADÉMICO"/>
    <n v="44"/>
    <n v="2"/>
    <n v="29"/>
    <n v="1"/>
    <n v="35"/>
    <n v="1"/>
    <n v="32"/>
    <n v="1"/>
    <n v="30"/>
    <x v="1"/>
    <n v="173"/>
    <x v="1"/>
  </r>
  <r>
    <x v="1"/>
    <s v="Estrato 2"/>
    <s v="Secundaria (Bachillerato) completa"/>
    <s v="Técnica o tecnológica incompleta"/>
    <x v="0"/>
    <s v="Si"/>
    <s v="11 A 25 LIBROS"/>
    <s v="Entre 30 y 60 minutos"/>
    <s v="Entre 1 y 3 horas"/>
    <n v="0"/>
    <s v="NO OFICIAL"/>
    <s v="N"/>
    <s v="TÉCNICO/ACADÉMICO"/>
    <n v="65"/>
    <n v="3"/>
    <n v="62"/>
    <n v="3"/>
    <n v="64"/>
    <n v="3"/>
    <n v="61"/>
    <n v="3"/>
    <n v="60"/>
    <x v="2"/>
    <n v="314"/>
    <x v="0"/>
  </r>
  <r>
    <x v="1"/>
    <s v="Estrato 1"/>
    <s v="Secundaria (Bachillerato) completa"/>
    <s v="Secundaria (Bachillerato) incompleta"/>
    <x v="0"/>
    <s v="No"/>
    <s v="26 A 100 LIBROS"/>
    <s v="Entre 1 y 2 horas"/>
    <s v="Entre 1 y 3 horas"/>
    <s v="Menos de 10 horas"/>
    <s v="OFICIAL"/>
    <s v="N"/>
    <s v="TÉCNICO"/>
    <n v="49"/>
    <n v="2"/>
    <n v="37"/>
    <n v="2"/>
    <n v="44"/>
    <n v="2"/>
    <n v="45"/>
    <n v="2"/>
    <n v="55"/>
    <x v="3"/>
    <n v="223"/>
    <x v="1"/>
  </r>
  <r>
    <x v="1"/>
    <s v="Estrato 3"/>
    <s v="Secundaria (Bachillerato) completa"/>
    <s v="Secundaria (Bachillerato) incompleta"/>
    <x v="0"/>
    <s v="Si"/>
    <s v="0 A 10 LIBROS"/>
    <s v="30 minutos o menos"/>
    <s v="30 minutos o menos"/>
    <s v="Menos de 10 horas"/>
    <s v="OFICIAL"/>
    <s v="N"/>
    <s v="TÉCNICO/ACADÉMICO"/>
    <n v="37"/>
    <n v="2"/>
    <n v="29"/>
    <n v="1"/>
    <n v="30"/>
    <n v="1"/>
    <n v="24"/>
    <n v="1"/>
    <n v="24"/>
    <x v="1"/>
    <n v="148"/>
    <x v="1"/>
  </r>
  <r>
    <x v="1"/>
    <s v="Estrato 3"/>
    <s v="Ninguno"/>
    <s v="Ninguno"/>
    <x v="1"/>
    <s v="Si"/>
    <s v="11 A 25 LIBROS"/>
    <s v="No leo por entretenimiento"/>
    <s v="30 minutos o menos"/>
    <s v="Más de 30 horas"/>
    <s v="OFICIAL"/>
    <s v="N"/>
    <s v="TÉCNICO/ACADÉMICO"/>
    <n v="40"/>
    <n v="2"/>
    <n v="34"/>
    <n v="1"/>
    <n v="36"/>
    <n v="1"/>
    <n v="26"/>
    <n v="1"/>
    <n v="30"/>
    <x v="1"/>
    <n v="168"/>
    <x v="0"/>
  </r>
  <r>
    <x v="1"/>
    <s v="Estrato 2"/>
    <s v="Primaria incompleta"/>
    <s v="Primaria incompleta"/>
    <x v="1"/>
    <s v="No"/>
    <s v="11 A 25 LIBROS"/>
    <s v="Entre 30 y 60 minutos"/>
    <s v="No Navega Internet"/>
    <n v="0"/>
    <s v="OFICIAL"/>
    <s v="N"/>
    <s v="TÉCNICO/ACADÉMICO"/>
    <n v="44"/>
    <n v="2"/>
    <n v="44"/>
    <n v="2"/>
    <n v="40"/>
    <n v="1"/>
    <n v="35"/>
    <n v="1"/>
    <n v="41"/>
    <x v="1"/>
    <n v="204"/>
    <x v="1"/>
  </r>
  <r>
    <x v="1"/>
    <s v="Estrato 2"/>
    <s v="Secundaria (Bachillerato) incompleta"/>
    <s v="Secundaria (Bachillerato) completa"/>
    <x v="0"/>
    <s v="Si"/>
    <s v="0 A 10 LIBROS"/>
    <s v="Entre 30 y 60 minutos"/>
    <s v="Entre 30 y 60 minutos"/>
    <n v="0"/>
    <s v="OFICIAL"/>
    <s v="N"/>
    <s v="TÉCNICO/ACADÉMICO"/>
    <n v="59"/>
    <n v="3"/>
    <n v="53"/>
    <n v="3"/>
    <n v="57"/>
    <n v="3"/>
    <n v="56"/>
    <n v="3"/>
    <n v="53"/>
    <x v="3"/>
    <n v="280"/>
    <x v="0"/>
  </r>
  <r>
    <x v="1"/>
    <s v="Estrato 2"/>
    <s v="Primaria incompleta"/>
    <s v="Secundaria (Bachillerato) incompleta"/>
    <x v="0"/>
    <s v="No"/>
    <s v="0 A 10 LIBROS"/>
    <s v="No leo por entretenimiento"/>
    <s v="Entre 1 y 3 horas"/>
    <n v="0"/>
    <s v="OFICIAL"/>
    <s v="N"/>
    <s v="TÉCNICO/ACADÉMICO"/>
    <n v="35"/>
    <n v="1"/>
    <n v="26"/>
    <n v="1"/>
    <n v="37"/>
    <n v="1"/>
    <n v="36"/>
    <n v="1"/>
    <n v="38"/>
    <x v="1"/>
    <n v="169"/>
    <x v="1"/>
  </r>
  <r>
    <x v="1"/>
    <s v="Estrato 3"/>
    <s v="Primaria incompleta"/>
    <s v="Primaria incompleta"/>
    <x v="0"/>
    <s v="Si"/>
    <s v="11 A 25 LIBROS"/>
    <s v="Entre 30 y 60 minutos"/>
    <s v="30 minutos o menos"/>
    <n v="0"/>
    <s v="OFICIAL"/>
    <s v="N"/>
    <s v="TÉCNICO/ACADÉMICO"/>
    <n v="42"/>
    <n v="2"/>
    <n v="42"/>
    <n v="2"/>
    <n v="32"/>
    <n v="1"/>
    <n v="24"/>
    <n v="1"/>
    <n v="41"/>
    <x v="1"/>
    <n v="177"/>
    <x v="0"/>
  </r>
  <r>
    <x v="0"/>
    <s v="Estrato 2"/>
    <s v="No sabe"/>
    <s v="Secundaria (Bachillerato) completa"/>
    <x v="1"/>
    <s v="No"/>
    <s v="11 A 25 LIBROS"/>
    <s v="30 minutos o menos"/>
    <s v="Entre 1 y 3 horas"/>
    <n v="0"/>
    <s v="OFICIAL"/>
    <s v="N"/>
    <s v="TÉCNICO/ACADÉMICO"/>
    <n v="40"/>
    <n v="2"/>
    <n v="47"/>
    <n v="2"/>
    <n v="40"/>
    <n v="1"/>
    <n v="28"/>
    <n v="1"/>
    <n v="48"/>
    <x v="3"/>
    <n v="197"/>
    <x v="0"/>
  </r>
  <r>
    <x v="1"/>
    <s v="Estrato 2"/>
    <s v="No sabe"/>
    <s v="Secundaria (Bachillerato) incompleta"/>
    <x v="0"/>
    <s v="No"/>
    <s v="0 A 10 LIBROS"/>
    <s v="Entre 30 y 60 minutos"/>
    <s v="Entre 1 y 3 horas"/>
    <n v="0"/>
    <s v="OFICIAL"/>
    <s v="N"/>
    <s v="TÉCNICO/ACADÉMICO"/>
    <n v="35"/>
    <n v="1"/>
    <n v="43"/>
    <n v="2"/>
    <n v="29"/>
    <n v="1"/>
    <n v="34"/>
    <n v="1"/>
    <n v="38"/>
    <x v="1"/>
    <n v="177"/>
    <x v="0"/>
  </r>
  <r>
    <x v="1"/>
    <s v="Estrato 2"/>
    <s v="No sabe"/>
    <s v="Primaria incompleta"/>
    <x v="0"/>
    <s v="Si"/>
    <s v="26 A 100 LIBROS"/>
    <s v="Entre 30 y 60 minutos"/>
    <s v="Entre 1 y 3 horas"/>
    <n v="0"/>
    <s v="OFICIAL"/>
    <s v="N"/>
    <s v="TÉCNICO/ACADÉMICO"/>
    <n v="53"/>
    <n v="3"/>
    <n v="40"/>
    <n v="2"/>
    <n v="45"/>
    <n v="2"/>
    <n v="47"/>
    <n v="2"/>
    <n v="29"/>
    <x v="1"/>
    <n v="225"/>
    <x v="1"/>
  </r>
  <r>
    <x v="1"/>
    <s v="Estrato 2"/>
    <s v="Educación profesional completa"/>
    <s v="Técnica o tecnológica completa"/>
    <x v="0"/>
    <s v="Si"/>
    <s v="0 A 10 LIBROS"/>
    <s v="Entre 1 y 2 horas"/>
    <s v="Entre 30 y 60 minutos"/>
    <n v="0"/>
    <s v="NO OFICIAL"/>
    <s v="N"/>
    <s v="TÉCNICO"/>
    <n v="63"/>
    <n v="3"/>
    <n v="56"/>
    <n v="3"/>
    <n v="55"/>
    <n v="2"/>
    <n v="50"/>
    <n v="2"/>
    <n v="54"/>
    <x v="3"/>
    <n v="279"/>
    <x v="1"/>
  </r>
  <r>
    <x v="1"/>
    <s v="Estrato 2"/>
    <s v="Primaria incompleta"/>
    <s v="Educación profesional completa"/>
    <x v="0"/>
    <s v="Si"/>
    <s v="MÁS DE 100 LIBROS"/>
    <s v="Entre 1 y 2 horas"/>
    <s v="Más de 3 horas"/>
    <n v="0"/>
    <s v="NO OFICIAL"/>
    <s v="N"/>
    <s v="TÉCNICO/ACADÉMICO"/>
    <n v="50"/>
    <n v="2"/>
    <n v="52"/>
    <n v="3"/>
    <n v="53"/>
    <n v="2"/>
    <n v="57"/>
    <n v="3"/>
    <n v="45"/>
    <x v="1"/>
    <n v="262"/>
    <x v="1"/>
  </r>
  <r>
    <x v="1"/>
    <s v="Estrato 1"/>
    <s v="Secundaria (Bachillerato) completa"/>
    <s v="No sabe"/>
    <x v="1"/>
    <s v="No"/>
    <s v="0 A 10 LIBROS"/>
    <s v="30 minutos o menos"/>
    <s v="30 minutos o menos"/>
    <n v="0"/>
    <s v="OFICIAL"/>
    <s v="N"/>
    <s v="TÉCNICO/ACADÉMICO"/>
    <n v="35"/>
    <n v="1"/>
    <n v="29"/>
    <n v="1"/>
    <n v="37"/>
    <n v="1"/>
    <n v="31"/>
    <n v="1"/>
    <n v="46"/>
    <x v="1"/>
    <n v="170"/>
    <x v="0"/>
  </r>
  <r>
    <x v="1"/>
    <s v="Estrato 1"/>
    <s v="Primaria incompleta"/>
    <s v="Primaria incompleta"/>
    <x v="0"/>
    <s v="No"/>
    <s v="0 A 10 LIBROS"/>
    <s v="30 minutos o menos"/>
    <s v="Entre 30 y 60 minutos"/>
    <n v="0"/>
    <s v="NO OFICIAL"/>
    <s v="N"/>
    <s v="TÉCNICO/ACADÉMICO"/>
    <n v="44"/>
    <n v="2"/>
    <n v="44"/>
    <n v="2"/>
    <n v="51"/>
    <n v="2"/>
    <n v="45"/>
    <n v="2"/>
    <n v="37"/>
    <x v="1"/>
    <n v="227"/>
    <x v="0"/>
  </r>
  <r>
    <x v="1"/>
    <s v="Estrato 3"/>
    <s v="No sabe"/>
    <s v="Primaria completa"/>
    <x v="0"/>
    <s v="Si"/>
    <s v="11 A 25 LIBROS"/>
    <s v="Más de 2 horas"/>
    <s v="Entre 30 y 60 minutos"/>
    <n v="0"/>
    <s v="OFICIAL"/>
    <s v="N"/>
    <s v="TÉCNICO/ACADÉMICO"/>
    <n v="39"/>
    <n v="2"/>
    <n v="28"/>
    <n v="1"/>
    <n v="45"/>
    <n v="2"/>
    <n v="40"/>
    <n v="1"/>
    <n v="32"/>
    <x v="1"/>
    <n v="188"/>
    <x v="0"/>
  </r>
  <r>
    <x v="1"/>
    <s v="Estrato 1"/>
    <s v="Secundaria (Bachillerato) completa"/>
    <s v="Secundaria (Bachillerato) completa"/>
    <x v="0"/>
    <s v="No"/>
    <s v="11 A 25 LIBROS"/>
    <s v="Entre 1 y 2 horas"/>
    <s v="Entre 1 y 3 horas"/>
    <n v="0"/>
    <s v="NO OFICIAL"/>
    <s v="N"/>
    <s v="TÉCNICO/ACADÉMICO"/>
    <n v="58"/>
    <n v="3"/>
    <n v="57"/>
    <n v="3"/>
    <n v="54"/>
    <n v="2"/>
    <n v="54"/>
    <n v="2"/>
    <n v="31"/>
    <x v="1"/>
    <n v="269"/>
    <x v="0"/>
  </r>
  <r>
    <x v="1"/>
    <s v="Estrato 1"/>
    <s v="Primaria completa"/>
    <s v="Secundaria (Bachillerato) incompleta"/>
    <x v="0"/>
    <s v="No"/>
    <s v="11 A 25 LIBROS"/>
    <s v="30 minutos o menos"/>
    <s v="Entre 1 y 3 horas"/>
    <n v="0"/>
    <s v="OFICIAL"/>
    <s v="N"/>
    <s v="TÉCNICO/ACADÉMICO"/>
    <n v="66"/>
    <n v="4"/>
    <n v="49"/>
    <n v="2"/>
    <n v="30"/>
    <n v="1"/>
    <n v="45"/>
    <n v="2"/>
    <n v="50"/>
    <x v="3"/>
    <n v="238"/>
    <x v="1"/>
  </r>
  <r>
    <x v="1"/>
    <s v="Estrato 1"/>
    <s v="No sabe"/>
    <s v="No sabe"/>
    <x v="0"/>
    <s v="Si"/>
    <s v="0 A 10 LIBROS"/>
    <s v="30 minutos o menos"/>
    <s v="30 minutos o menos"/>
    <s v="Menos de 10 horas"/>
    <s v="OFICIAL"/>
    <s v="N"/>
    <s v="TÉCNICO/ACADÉMICO"/>
    <n v="44"/>
    <n v="2"/>
    <n v="26"/>
    <n v="1"/>
    <n v="27"/>
    <n v="1"/>
    <n v="32"/>
    <n v="1"/>
    <n v="27"/>
    <x v="1"/>
    <n v="159"/>
    <x v="1"/>
  </r>
  <r>
    <x v="1"/>
    <s v="Sin Estrato"/>
    <s v="No sabe"/>
    <s v="Primaria completa"/>
    <x v="0"/>
    <s v="Si"/>
    <s v="0 A 10 LIBROS"/>
    <s v="No leo por entretenimiento"/>
    <s v="Entre 1 y 3 horas"/>
    <n v="0"/>
    <s v="OFICIAL"/>
    <s v="N"/>
    <s v="TÉCNICO/ACADÉMICO"/>
    <n v="50"/>
    <n v="2"/>
    <n v="43"/>
    <n v="2"/>
    <n v="46"/>
    <n v="2"/>
    <n v="44"/>
    <n v="2"/>
    <n v="40"/>
    <x v="1"/>
    <n v="227"/>
    <x v="1"/>
  </r>
  <r>
    <x v="1"/>
    <s v="Estrato 3"/>
    <s v="Primaria incompleta"/>
    <s v="Primaria incompleta"/>
    <x v="0"/>
    <s v="Si"/>
    <s v="0 A 10 LIBROS"/>
    <s v="30 minutos o menos"/>
    <s v="Más de 3 horas"/>
    <n v="0"/>
    <s v="OFICIAL"/>
    <s v="N"/>
    <s v="TÉCNICO/ACADÉMICO"/>
    <n v="40"/>
    <n v="2"/>
    <n v="43"/>
    <n v="2"/>
    <n v="39"/>
    <n v="1"/>
    <n v="28"/>
    <n v="1"/>
    <n v="39"/>
    <x v="1"/>
    <n v="188"/>
    <x v="0"/>
  </r>
  <r>
    <x v="1"/>
    <s v="Estrato 1"/>
    <s v="No Aplica"/>
    <s v="Secundaria (Bachillerato) completa"/>
    <x v="0"/>
    <s v="Si"/>
    <s v="11 A 25 LIBROS"/>
    <s v="Más de 2 horas"/>
    <s v="Más de 3 horas"/>
    <n v="0"/>
    <s v="NO OFICIAL"/>
    <s v="N"/>
    <s v="TÉCNICO/ACADÉMICO"/>
    <n v="57"/>
    <n v="3"/>
    <n v="47"/>
    <n v="2"/>
    <n v="61"/>
    <n v="3"/>
    <n v="49"/>
    <n v="2"/>
    <n v="56"/>
    <x v="3"/>
    <n v="268"/>
    <x v="1"/>
  </r>
  <r>
    <x v="1"/>
    <s v="Estrato 3"/>
    <s v="Primaria incompleta"/>
    <s v="Postgrado"/>
    <x v="1"/>
    <s v="Si"/>
    <s v="11 A 25 LIBROS"/>
    <s v="Entre 30 y 60 minutos"/>
    <s v="Entre 1 y 3 horas"/>
    <n v="0"/>
    <s v="OFICIAL"/>
    <s v="N"/>
    <s v="TÉCNICO/ACADÉMICO"/>
    <n v="54"/>
    <n v="3"/>
    <n v="45"/>
    <n v="2"/>
    <n v="42"/>
    <n v="2"/>
    <n v="47"/>
    <n v="2"/>
    <n v="42"/>
    <x v="1"/>
    <n v="233"/>
    <x v="1"/>
  </r>
  <r>
    <x v="0"/>
    <s v="Estrato 1"/>
    <s v="Secundaria (Bachillerato) incompleta"/>
    <s v="Primaria incompleta"/>
    <x v="0"/>
    <s v="No"/>
    <s v="0 A 10 LIBROS"/>
    <s v="30 minutos o menos"/>
    <s v="Más de 3 horas"/>
    <n v="0"/>
    <s v="OFICIAL"/>
    <s v="N"/>
    <s v="TÉCNICO/ACADÉMICO"/>
    <n v="48"/>
    <n v="2"/>
    <n v="43"/>
    <n v="2"/>
    <n v="47"/>
    <n v="2"/>
    <n v="36"/>
    <n v="1"/>
    <n v="50"/>
    <x v="3"/>
    <n v="220"/>
    <x v="0"/>
  </r>
  <r>
    <x v="1"/>
    <s v="Estrato 3"/>
    <s v="Primaria completa"/>
    <s v="Primaria incompleta"/>
    <x v="0"/>
    <s v="Si"/>
    <s v="0 A 10 LIBROS"/>
    <s v="30 minutos o menos"/>
    <s v="Más de 3 horas"/>
    <s v="Menos de 10 horas"/>
    <s v="NO OFICIAL"/>
    <s v="N"/>
    <s v="TÉCNICO"/>
    <n v="52"/>
    <n v="3"/>
    <n v="54"/>
    <n v="3"/>
    <n v="53"/>
    <n v="2"/>
    <n v="41"/>
    <n v="2"/>
    <n v="54"/>
    <x v="3"/>
    <n v="252"/>
    <x v="1"/>
  </r>
  <r>
    <x v="1"/>
    <s v="Estrato 4"/>
    <s v="Primaria completa"/>
    <s v="Secundaria (Bachillerato) incompleta"/>
    <x v="1"/>
    <s v="Si"/>
    <s v="11 A 25 LIBROS"/>
    <s v="No leo por entretenimiento"/>
    <s v="Entre 1 y 3 horas"/>
    <n v="0"/>
    <s v="OFICIAL"/>
    <s v="N"/>
    <s v="TÉCNICO/ACADÉMICO"/>
    <n v="42"/>
    <n v="2"/>
    <n v="37"/>
    <n v="2"/>
    <n v="45"/>
    <n v="2"/>
    <n v="33"/>
    <n v="1"/>
    <n v="39"/>
    <x v="1"/>
    <n v="196"/>
    <x v="0"/>
  </r>
  <r>
    <x v="1"/>
    <s v="Estrato 1"/>
    <s v="Secundaria (Bachillerato) completa"/>
    <s v="Secundaria (Bachillerato) completa"/>
    <x v="1"/>
    <s v="No"/>
    <s v="0 A 10 LIBROS"/>
    <s v="Entre 30 y 60 minutos"/>
    <s v="Entre 30 y 60 minutos"/>
    <n v="0"/>
    <s v="OFICIAL"/>
    <s v="N"/>
    <s v="TÉCNICO"/>
    <n v="49"/>
    <n v="2"/>
    <n v="40"/>
    <n v="2"/>
    <n v="32"/>
    <n v="1"/>
    <n v="36"/>
    <n v="1"/>
    <n v="41"/>
    <x v="1"/>
    <n v="197"/>
    <x v="1"/>
  </r>
  <r>
    <x v="1"/>
    <s v="Sin Estrato"/>
    <s v="Primaria completa"/>
    <s v="Primaria incompleta"/>
    <x v="1"/>
    <s v="No"/>
    <s v="11 A 25 LIBROS"/>
    <s v="Entre 1 y 2 horas"/>
    <s v="Entre 30 y 60 minutos"/>
    <n v="0"/>
    <s v="OFICIAL"/>
    <s v="N"/>
    <s v="TÉCNICO/ACADÉMICO"/>
    <n v="44"/>
    <n v="2"/>
    <n v="41"/>
    <n v="2"/>
    <n v="30"/>
    <n v="1"/>
    <n v="42"/>
    <n v="2"/>
    <n v="45"/>
    <x v="1"/>
    <n v="198"/>
    <x v="1"/>
  </r>
  <r>
    <x v="1"/>
    <s v="Estrato 4"/>
    <s v="Primaria incompleta"/>
    <s v="Primaria completa"/>
    <x v="0"/>
    <s v="No"/>
    <s v="26 A 100 LIBROS"/>
    <s v="Entre 30 y 60 minutos"/>
    <s v="Entre 1 y 3 horas"/>
    <n v="0"/>
    <s v="OFICIAL"/>
    <s v="N"/>
    <s v="TÉCNICO/ACADÉMICO"/>
    <n v="36"/>
    <n v="2"/>
    <n v="23"/>
    <n v="1"/>
    <n v="36"/>
    <n v="1"/>
    <n v="34"/>
    <n v="1"/>
    <n v="24"/>
    <x v="1"/>
    <n v="158"/>
    <x v="1"/>
  </r>
  <r>
    <x v="1"/>
    <s v="Estrato 2"/>
    <s v="No sabe"/>
    <s v="Primaria incompleta"/>
    <x v="1"/>
    <s v="No"/>
    <s v="0 A 10 LIBROS"/>
    <s v="Entre 1 y 2 horas"/>
    <s v="30 minutos o menos"/>
    <n v="0"/>
    <s v="OFICIAL"/>
    <s v="N"/>
    <s v="TÉCNICO/ACADÉMICO"/>
    <n v="53"/>
    <n v="3"/>
    <n v="45"/>
    <n v="2"/>
    <n v="42"/>
    <n v="2"/>
    <n v="40"/>
    <n v="1"/>
    <n v="53"/>
    <x v="3"/>
    <n v="228"/>
    <x v="1"/>
  </r>
  <r>
    <x v="1"/>
    <s v="Estrato 2"/>
    <s v="Secundaria (Bachillerato) incompleta"/>
    <s v="Secundaria (Bachillerato) incompleta"/>
    <x v="1"/>
    <s v="No"/>
    <s v="0 A 10 LIBROS"/>
    <s v="30 minutos o menos"/>
    <s v="Entre 30 y 60 minutos"/>
    <n v="0"/>
    <s v="OFICIAL"/>
    <s v="N"/>
    <s v="TÉCNICO/ACADÉMICO"/>
    <n v="56"/>
    <n v="3"/>
    <n v="59"/>
    <n v="3"/>
    <n v="53"/>
    <n v="2"/>
    <n v="42"/>
    <n v="2"/>
    <n v="52"/>
    <x v="3"/>
    <n v="262"/>
    <x v="1"/>
  </r>
  <r>
    <x v="1"/>
    <s v="Estrato 3"/>
    <s v="No sabe"/>
    <s v="No sabe"/>
    <x v="0"/>
    <s v="Si"/>
    <s v="11 A 25 LIBROS"/>
    <s v="No leo por entretenimiento"/>
    <s v="Más de 3 horas"/>
    <n v="0"/>
    <s v="OFICIAL"/>
    <s v="N"/>
    <s v="TÉCNICO/ACADÉMICO"/>
    <n v="50"/>
    <n v="2"/>
    <n v="39"/>
    <n v="2"/>
    <n v="40"/>
    <n v="1"/>
    <n v="42"/>
    <n v="2"/>
    <n v="47"/>
    <x v="1"/>
    <n v="215"/>
    <x v="1"/>
  </r>
  <r>
    <x v="0"/>
    <s v="Estrato 2"/>
    <s v="Técnica o tecnológica completa"/>
    <s v="Técnica o tecnológica completa"/>
    <x v="1"/>
    <s v="No"/>
    <s v="MÁS DE 100 LIBROS"/>
    <s v="Entre 1 y 2 horas"/>
    <s v="Entre 1 y 3 horas"/>
    <n v="0"/>
    <s v="OFICIAL"/>
    <s v="N"/>
    <s v="TÉCNICO"/>
    <n v="46"/>
    <n v="2"/>
    <n v="32"/>
    <n v="1"/>
    <n v="37"/>
    <n v="1"/>
    <n v="33"/>
    <n v="1"/>
    <n v="49"/>
    <x v="3"/>
    <n v="190"/>
    <x v="0"/>
  </r>
  <r>
    <x v="1"/>
    <s v="Estrato 3"/>
    <s v="Secundaria (Bachillerato) incompleta"/>
    <s v="Secundaria (Bachillerato) incompleta"/>
    <x v="0"/>
    <s v="No"/>
    <s v="0 A 10 LIBROS"/>
    <s v="30 minutos o menos"/>
    <s v="Entre 30 y 60 minutos"/>
    <n v="0"/>
    <s v="OFICIAL"/>
    <s v="N"/>
    <s v="TÉCNICO/ACADÉMICO"/>
    <n v="53"/>
    <n v="3"/>
    <n v="49"/>
    <n v="2"/>
    <n v="47"/>
    <n v="2"/>
    <n v="35"/>
    <n v="1"/>
    <n v="47"/>
    <x v="1"/>
    <n v="230"/>
    <x v="1"/>
  </r>
  <r>
    <x v="1"/>
    <s v="Estrato 1"/>
    <s v="Primaria completa"/>
    <s v="Técnica o tecnológica completa"/>
    <x v="0"/>
    <s v="No"/>
    <s v="11 A 25 LIBROS"/>
    <s v="30 minutos o menos"/>
    <s v="Más de 3 horas"/>
    <n v="0"/>
    <s v="NO OFICIAL"/>
    <s v="N"/>
    <s v="TÉCNICO"/>
    <n v="41"/>
    <n v="2"/>
    <n v="47"/>
    <n v="2"/>
    <n v="44"/>
    <n v="2"/>
    <n v="28"/>
    <n v="1"/>
    <n v="35"/>
    <x v="1"/>
    <n v="198"/>
    <x v="0"/>
  </r>
  <r>
    <x v="0"/>
    <s v="Estrato 2"/>
    <s v="Secundaria (Bachillerato) incompleta"/>
    <s v="Secundaria (Bachillerato) incompleta"/>
    <x v="0"/>
    <s v="Si"/>
    <s v="26 A 100 LIBROS"/>
    <s v="30 minutos o menos"/>
    <s v="Entre 1 y 3 horas"/>
    <s v="Menos de 10 horas"/>
    <s v="OFICIAL"/>
    <s v="N"/>
    <s v="TÉCNICO/ACADÉMICO"/>
    <n v="49"/>
    <n v="2"/>
    <n v="53"/>
    <n v="3"/>
    <n v="28"/>
    <n v="1"/>
    <n v="42"/>
    <n v="2"/>
    <n v="39"/>
    <x v="1"/>
    <n v="213"/>
    <x v="1"/>
  </r>
  <r>
    <x v="0"/>
    <s v="Estrato 2"/>
    <s v="No sabe"/>
    <s v="Secundaria (Bachillerato) completa"/>
    <x v="0"/>
    <s v="Si"/>
    <s v="11 A 25 LIBROS"/>
    <s v="30 minutos o menos"/>
    <s v="Más de 3 horas"/>
    <n v="0"/>
    <s v="NO OFICIAL"/>
    <s v="N"/>
    <s v="TÉCNICO"/>
    <n v="60"/>
    <n v="3"/>
    <n v="66"/>
    <n v="3"/>
    <n v="65"/>
    <n v="3"/>
    <n v="64"/>
    <n v="3"/>
    <n v="61"/>
    <x v="2"/>
    <n v="318"/>
    <x v="0"/>
  </r>
  <r>
    <x v="1"/>
    <s v="Estrato 3"/>
    <s v="Educación profesional incompleta"/>
    <s v="Técnica o tecnológica completa"/>
    <x v="0"/>
    <s v="No"/>
    <s v="0 A 10 LIBROS"/>
    <s v="Entre 30 y 60 minutos"/>
    <s v="Entre 30 y 60 minutos"/>
    <n v="0"/>
    <s v="OFICIAL"/>
    <s v="N"/>
    <s v="TÉCNICO"/>
    <n v="50"/>
    <n v="2"/>
    <n v="48"/>
    <n v="2"/>
    <n v="49"/>
    <n v="2"/>
    <n v="45"/>
    <n v="2"/>
    <n v="63"/>
    <x v="2"/>
    <n v="246"/>
    <x v="0"/>
  </r>
  <r>
    <x v="0"/>
    <s v="Estrato 2"/>
    <s v="Secundaria (Bachillerato) completa"/>
    <s v="Secundaria (Bachillerato) completa"/>
    <x v="0"/>
    <s v="No"/>
    <s v="0 A 10 LIBROS"/>
    <s v="Entre 30 y 60 minutos"/>
    <s v="30 minutos o menos"/>
    <n v="0"/>
    <s v="OFICIAL"/>
    <s v="N"/>
    <s v="TÉCNICO/ACADÉMICO"/>
    <n v="43"/>
    <n v="2"/>
    <n v="44"/>
    <n v="2"/>
    <n v="34"/>
    <n v="1"/>
    <n v="30"/>
    <n v="1"/>
    <n v="39"/>
    <x v="1"/>
    <n v="189"/>
    <x v="0"/>
  </r>
  <r>
    <x v="1"/>
    <s v="Estrato 3"/>
    <s v="No sabe"/>
    <s v="No sabe"/>
    <x v="1"/>
    <s v="No"/>
    <s v="0 A 10 LIBROS"/>
    <s v="Entre 1 y 2 horas"/>
    <s v="No Navega Internet"/>
    <s v="Menos de 10 horas"/>
    <s v="OFICIAL"/>
    <s v="N"/>
    <s v="TÉCNICO/ACADÉMICO"/>
    <n v="35"/>
    <n v="1"/>
    <n v="40"/>
    <n v="2"/>
    <n v="35"/>
    <n v="1"/>
    <n v="30"/>
    <n v="1"/>
    <n v="29"/>
    <x v="1"/>
    <n v="173"/>
    <x v="1"/>
  </r>
  <r>
    <x v="1"/>
    <s v="Estrato 2"/>
    <s v="Primaria completa"/>
    <s v="Primaria completa"/>
    <x v="1"/>
    <s v="No"/>
    <s v="0 A 10 LIBROS"/>
    <s v="Entre 30 y 60 minutos"/>
    <s v="Entre 1 y 3 horas"/>
    <n v="0"/>
    <s v="OFICIAL"/>
    <s v="N"/>
    <s v="TÉCNICO/ACADÉMICO"/>
    <n v="44"/>
    <n v="2"/>
    <n v="57"/>
    <n v="3"/>
    <n v="47"/>
    <n v="2"/>
    <n v="41"/>
    <n v="2"/>
    <n v="44"/>
    <x v="1"/>
    <n v="235"/>
    <x v="1"/>
  </r>
  <r>
    <x v="1"/>
    <s v="Estrato 3"/>
    <s v="Primaria incompleta"/>
    <s v="Secundaria (Bachillerato) completa"/>
    <x v="0"/>
    <s v="Si"/>
    <s v="0 A 10 LIBROS"/>
    <s v="30 minutos o menos"/>
    <s v="Entre 30 y 60 minutos"/>
    <s v="Entre 21 y 30 horas"/>
    <s v="OFICIAL"/>
    <s v="N"/>
    <s v="TÉCNICO/ACADÉMICO"/>
    <n v="52"/>
    <n v="3"/>
    <n v="39"/>
    <n v="2"/>
    <n v="45"/>
    <n v="2"/>
    <n v="47"/>
    <n v="2"/>
    <n v="49"/>
    <x v="3"/>
    <n v="230"/>
    <x v="0"/>
  </r>
  <r>
    <x v="1"/>
    <s v="Estrato 2"/>
    <s v="Secundaria (Bachillerato) incompleta"/>
    <s v="Secundaria (Bachillerato) completa"/>
    <x v="0"/>
    <s v="Si"/>
    <s v="11 A 25 LIBROS"/>
    <s v="30 minutos o menos"/>
    <s v="30 minutos o menos"/>
    <n v="0"/>
    <s v="NO OFICIAL"/>
    <s v="N"/>
    <s v="TÉCNICO"/>
    <n v="47"/>
    <n v="2"/>
    <n v="40"/>
    <n v="2"/>
    <n v="46"/>
    <n v="2"/>
    <n v="47"/>
    <n v="2"/>
    <n v="51"/>
    <x v="3"/>
    <n v="227"/>
    <x v="1"/>
  </r>
  <r>
    <x v="1"/>
    <s v="Estrato 2"/>
    <s v="Educación profesional incompleta"/>
    <s v="Educación profesional incompleta"/>
    <x v="0"/>
    <s v="Si"/>
    <s v="MÁS DE 100 LIBROS"/>
    <s v="Entre 1 y 2 horas"/>
    <s v="Entre 1 y 3 horas"/>
    <n v="0"/>
    <s v="OFICIAL"/>
    <s v="N"/>
    <s v="TÉCNICO/ACADÉMICO"/>
    <n v="69"/>
    <n v="4"/>
    <n v="64"/>
    <n v="3"/>
    <n v="54"/>
    <n v="2"/>
    <n v="74"/>
    <n v="4"/>
    <n v="64"/>
    <x v="2"/>
    <n v="326"/>
    <x v="1"/>
  </r>
  <r>
    <x v="1"/>
    <s v="Estrato 2"/>
    <s v="Secundaria (Bachillerato) completa"/>
    <s v="Secundaria (Bachillerato) completa"/>
    <x v="0"/>
    <s v="Si"/>
    <s v="0 A 10 LIBROS"/>
    <s v="30 minutos o menos"/>
    <s v="Entre 1 y 3 horas"/>
    <n v="0"/>
    <s v="NO OFICIAL"/>
    <s v="N"/>
    <s v="TÉCNICO"/>
    <n v="54"/>
    <n v="3"/>
    <n v="54"/>
    <n v="3"/>
    <n v="44"/>
    <n v="2"/>
    <n v="45"/>
    <n v="2"/>
    <n v="44"/>
    <x v="1"/>
    <n v="244"/>
    <x v="0"/>
  </r>
  <r>
    <x v="1"/>
    <s v="Estrato 2"/>
    <s v="Secundaria (Bachillerato) incompleta"/>
    <s v="Técnica o tecnológica incompleta"/>
    <x v="0"/>
    <s v="No"/>
    <s v="11 A 25 LIBROS"/>
    <s v="Entre 30 y 60 minutos"/>
    <s v="Entre 1 y 3 horas"/>
    <n v="0"/>
    <s v="OFICIAL"/>
    <s v="N"/>
    <s v="TÉCNICO/ACADÉMICO"/>
    <n v="31"/>
    <n v="1"/>
    <n v="37"/>
    <n v="2"/>
    <n v="34"/>
    <n v="1"/>
    <n v="31"/>
    <n v="1"/>
    <n v="35"/>
    <x v="1"/>
    <n v="167"/>
    <x v="1"/>
  </r>
  <r>
    <x v="1"/>
    <s v="Estrato 2"/>
    <s v="Secundaria (Bachillerato) incompleta"/>
    <s v="Secundaria (Bachillerato) incompleta"/>
    <x v="1"/>
    <s v="No"/>
    <s v="11 A 25 LIBROS"/>
    <s v="30 minutos o menos"/>
    <s v="No Navega Internet"/>
    <s v="Más de 30 horas"/>
    <s v="NO OFICIAL"/>
    <s v="N"/>
    <s v="ACADÉMICO"/>
    <n v="32"/>
    <n v="1"/>
    <n v="38"/>
    <n v="2"/>
    <n v="34"/>
    <n v="1"/>
    <n v="20"/>
    <n v="1"/>
    <n v="30"/>
    <x v="1"/>
    <n v="155"/>
    <x v="1"/>
  </r>
  <r>
    <x v="0"/>
    <s v="Sin Estrato"/>
    <s v="Primaria incompleta"/>
    <s v="Secundaria (Bachillerato) incompleta"/>
    <x v="0"/>
    <s v="Si"/>
    <s v="11 A 25 LIBROS"/>
    <s v="30 minutos o menos"/>
    <s v="Entre 30 y 60 minutos"/>
    <n v="0"/>
    <s v="NO OFICIAL"/>
    <s v="N"/>
    <s v="ACADÉMICO"/>
    <n v="43"/>
    <n v="2"/>
    <n v="37"/>
    <n v="2"/>
    <n v="44"/>
    <n v="2"/>
    <n v="37"/>
    <n v="1"/>
    <n v="35"/>
    <x v="1"/>
    <n v="199"/>
    <x v="1"/>
  </r>
  <r>
    <x v="0"/>
    <s v="Estrato 5"/>
    <s v="Primaria incompleta"/>
    <s v="Secundaria (Bachillerato) incompleta"/>
    <x v="1"/>
    <s v="Si"/>
    <s v="26 A 100 LIBROS"/>
    <s v="Entre 30 y 60 minutos"/>
    <s v="30 minutos o menos"/>
    <s v="Más de 30 horas"/>
    <s v="OFICIAL"/>
    <s v="N"/>
    <s v="TÉCNICO/ACADÉMICO"/>
    <n v="48"/>
    <n v="2"/>
    <n v="52"/>
    <n v="3"/>
    <n v="40"/>
    <n v="1"/>
    <n v="25"/>
    <n v="1"/>
    <n v="41"/>
    <x v="1"/>
    <n v="206"/>
    <x v="1"/>
  </r>
  <r>
    <x v="0"/>
    <s v="Estrato 2"/>
    <s v="Técnica o tecnológica completa"/>
    <s v="Educación profesional completa"/>
    <x v="0"/>
    <s v="Si"/>
    <s v="0 A 10 LIBROS"/>
    <s v="No leo por entretenimiento"/>
    <s v="Más de 3 horas"/>
    <n v="0"/>
    <s v="NO OFICIAL"/>
    <s v="N"/>
    <s v="TÉCNICO"/>
    <n v="63"/>
    <n v="3"/>
    <n v="58"/>
    <n v="3"/>
    <n v="61"/>
    <n v="3"/>
    <n v="60"/>
    <n v="3"/>
    <n v="66"/>
    <x v="2"/>
    <n v="305"/>
    <x v="1"/>
  </r>
  <r>
    <x v="1"/>
    <s v="Sin Estrato"/>
    <s v="Secundaria (Bachillerato) completa"/>
    <s v="Secundaria (Bachillerato) incompleta"/>
    <x v="1"/>
    <s v="No"/>
    <s v="0 A 10 LIBROS"/>
    <s v="Más de 2 horas"/>
    <s v="30 minutos o menos"/>
    <s v="Entre 11 y 20 horas"/>
    <s v="OFICIAL"/>
    <s v="N"/>
    <s v="TÉCNICO/ACADÉMICO"/>
    <n v="37"/>
    <n v="2"/>
    <n v="32"/>
    <n v="1"/>
    <n v="27"/>
    <n v="1"/>
    <n v="37"/>
    <n v="1"/>
    <n v="32"/>
    <x v="1"/>
    <n v="166"/>
    <x v="1"/>
  </r>
  <r>
    <x v="1"/>
    <s v="Estrato 2"/>
    <s v="No sabe"/>
    <s v="Secundaria (Bachillerato) completa"/>
    <x v="0"/>
    <s v="Si"/>
    <s v="0 A 10 LIBROS"/>
    <s v="No leo por entretenimiento"/>
    <s v="Más de 3 horas"/>
    <n v="0"/>
    <s v="OFICIAL"/>
    <s v="N"/>
    <s v="TÉCNICO"/>
    <n v="37"/>
    <n v="2"/>
    <n v="36"/>
    <n v="2"/>
    <n v="41"/>
    <n v="2"/>
    <n v="35"/>
    <n v="1"/>
    <n v="40"/>
    <x v="1"/>
    <n v="187"/>
    <x v="0"/>
  </r>
  <r>
    <x v="1"/>
    <s v="Estrato 2"/>
    <s v="No sabe"/>
    <s v="Primaria incompleta"/>
    <x v="0"/>
    <s v="No"/>
    <s v="0 A 10 LIBROS"/>
    <s v="30 minutos o menos"/>
    <s v="Entre 1 y 3 horas"/>
    <s v="Menos de 10 horas"/>
    <s v="OFICIAL"/>
    <s v="N"/>
    <s v="TÉCNICO/ACADÉMICO"/>
    <n v="44"/>
    <n v="2"/>
    <n v="30"/>
    <n v="1"/>
    <n v="29"/>
    <n v="1"/>
    <n v="30"/>
    <n v="1"/>
    <n v="43"/>
    <x v="1"/>
    <n v="170"/>
    <x v="0"/>
  </r>
  <r>
    <x v="1"/>
    <s v="Estrato 2"/>
    <s v="Primaria incompleta"/>
    <s v="Secundaria (Bachillerato) incompleta"/>
    <x v="0"/>
    <s v="No"/>
    <s v="0 A 10 LIBROS"/>
    <s v="No leo por entretenimiento"/>
    <s v="30 minutos o menos"/>
    <s v="Menos de 10 horas"/>
    <s v="OFICIAL"/>
    <s v="N"/>
    <s v="TÉCNICO/ACADÉMICO"/>
    <n v="53"/>
    <n v="3"/>
    <n v="41"/>
    <n v="2"/>
    <n v="46"/>
    <n v="2"/>
    <n v="31"/>
    <n v="1"/>
    <n v="40"/>
    <x v="1"/>
    <n v="213"/>
    <x v="0"/>
  </r>
  <r>
    <x v="1"/>
    <s v="Estrato 1"/>
    <s v="Primaria incompleta"/>
    <s v="Primaria completa"/>
    <x v="0"/>
    <s v="Si"/>
    <s v="0 A 10 LIBROS"/>
    <s v="30 minutos o menos"/>
    <s v="Entre 1 y 3 horas"/>
    <n v="0"/>
    <s v="OFICIAL"/>
    <s v="N"/>
    <s v="TÉCNICO/ACADÉMICO"/>
    <n v="43"/>
    <n v="2"/>
    <n v="36"/>
    <n v="2"/>
    <n v="29"/>
    <n v="1"/>
    <n v="31"/>
    <n v="1"/>
    <n v="31"/>
    <x v="1"/>
    <n v="172"/>
    <x v="0"/>
  </r>
  <r>
    <x v="1"/>
    <s v="Estrato 2"/>
    <s v="Secundaria (Bachillerato) completa"/>
    <s v="Secundaria (Bachillerato) completa"/>
    <x v="0"/>
    <s v="Si"/>
    <s v="0 A 10 LIBROS"/>
    <s v="30 minutos o menos"/>
    <s v="30 minutos o menos"/>
    <n v="0"/>
    <s v="OFICIAL"/>
    <s v="N"/>
    <s v="TÉCNICO/ACADÉMICO"/>
    <n v="44"/>
    <n v="2"/>
    <n v="40"/>
    <n v="2"/>
    <n v="40"/>
    <n v="1"/>
    <n v="40"/>
    <n v="1"/>
    <n v="40"/>
    <x v="1"/>
    <n v="205"/>
    <x v="1"/>
  </r>
  <r>
    <x v="1"/>
    <s v="Estrato 3"/>
    <s v="Secundaria (Bachillerato) incompleta"/>
    <s v="Secundaria (Bachillerato) incompleta"/>
    <x v="0"/>
    <s v="No"/>
    <s v="0 A 10 LIBROS"/>
    <s v="30 minutos o menos"/>
    <s v="30 minutos o menos"/>
    <n v="0"/>
    <s v="OFICIAL"/>
    <s v="N"/>
    <s v="TÉCNICO/ACADÉMICO"/>
    <n v="54"/>
    <n v="3"/>
    <n v="54"/>
    <n v="3"/>
    <n v="47"/>
    <n v="2"/>
    <n v="38"/>
    <n v="1"/>
    <n v="50"/>
    <x v="3"/>
    <n v="242"/>
    <x v="0"/>
  </r>
  <r>
    <x v="1"/>
    <s v="Estrato 2"/>
    <s v="No Aplica"/>
    <s v="Secundaria (Bachillerato) completa"/>
    <x v="0"/>
    <s v="No"/>
    <s v="0 A 10 LIBROS"/>
    <s v="No leo por entretenimiento"/>
    <s v="Entre 30 y 60 minutos"/>
    <n v="0"/>
    <s v="OFICIAL"/>
    <s v="N"/>
    <s v="TÉCNICO"/>
    <n v="55"/>
    <n v="3"/>
    <n v="40"/>
    <n v="2"/>
    <n v="31"/>
    <n v="1"/>
    <n v="54"/>
    <n v="2"/>
    <n v="43"/>
    <x v="1"/>
    <n v="224"/>
    <x v="1"/>
  </r>
  <r>
    <x v="1"/>
    <s v="Estrato 2"/>
    <s v="Secundaria (Bachillerato) incompleta"/>
    <s v="Primaria completa"/>
    <x v="0"/>
    <s v="Si"/>
    <s v="11 A 25 LIBROS"/>
    <s v="No leo por entretenimiento"/>
    <s v="Entre 30 y 60 minutos"/>
    <n v="0"/>
    <s v="OFICIAL"/>
    <s v="N"/>
    <s v="TÉCNICO/ACADÉMICO"/>
    <n v="54"/>
    <n v="3"/>
    <n v="36"/>
    <n v="2"/>
    <n v="37"/>
    <n v="1"/>
    <n v="34"/>
    <n v="1"/>
    <n v="43"/>
    <x v="1"/>
    <n v="202"/>
    <x v="1"/>
  </r>
  <r>
    <x v="1"/>
    <s v="Estrato 1"/>
    <s v="Técnica o tecnológica incompleta"/>
    <s v="Educación profesional incompleta"/>
    <x v="0"/>
    <s v="No"/>
    <s v="MÁS DE 100 LIBROS"/>
    <s v="30 minutos o menos"/>
    <s v="Entre 30 y 60 minutos"/>
    <n v="0"/>
    <s v="OFICIAL"/>
    <s v="N"/>
    <s v="TÉCNICO/ACADÉMICO"/>
    <n v="53"/>
    <n v="3"/>
    <n v="52"/>
    <n v="3"/>
    <n v="54"/>
    <n v="2"/>
    <n v="58"/>
    <n v="3"/>
    <n v="52"/>
    <x v="3"/>
    <n v="270"/>
    <x v="0"/>
  </r>
  <r>
    <x v="1"/>
    <s v="Sin Estrato"/>
    <s v="Primaria incompleta"/>
    <s v="Secundaria (Bachillerato) incompleta"/>
    <x v="0"/>
    <s v="No"/>
    <s v="11 A 25 LIBROS"/>
    <s v="30 minutos o menos"/>
    <s v="Entre 1 y 3 horas"/>
    <n v="0"/>
    <s v="OFICIAL"/>
    <s v="N"/>
    <s v="TÉCNICO/ACADÉMICO"/>
    <n v="57"/>
    <n v="3"/>
    <n v="58"/>
    <n v="3"/>
    <n v="52"/>
    <n v="2"/>
    <n v="59"/>
    <n v="3"/>
    <n v="53"/>
    <x v="3"/>
    <n v="281"/>
    <x v="1"/>
  </r>
  <r>
    <x v="1"/>
    <s v="Sin Estrato"/>
    <s v="Secundaria (Bachillerato) incompleta"/>
    <s v="Primaria completa"/>
    <x v="0"/>
    <s v="Si"/>
    <s v="0 A 10 LIBROS"/>
    <s v="No leo por entretenimiento"/>
    <s v="Más de 3 horas"/>
    <s v="Menos de 10 horas"/>
    <s v="OFICIAL"/>
    <s v="N"/>
    <s v="TÉCNICO/ACADÉMICO"/>
    <n v="28"/>
    <n v="1"/>
    <n v="27"/>
    <n v="1"/>
    <n v="34"/>
    <n v="1"/>
    <n v="34"/>
    <n v="1"/>
    <n v="29"/>
    <x v="1"/>
    <n v="153"/>
    <x v="1"/>
  </r>
  <r>
    <x v="0"/>
    <s v="Estrato 1"/>
    <s v="No Aplica"/>
    <s v="Secundaria (Bachillerato) incompleta"/>
    <x v="0"/>
    <s v="Si"/>
    <s v="0 A 10 LIBROS"/>
    <s v="No leo por entretenimiento"/>
    <s v="30 minutos o menos"/>
    <s v="Más de 30 horas"/>
    <s v="OFICIAL"/>
    <s v="N"/>
    <s v="TÉCNICO/ACADÉMICO"/>
    <n v="43"/>
    <n v="2"/>
    <n v="40"/>
    <n v="2"/>
    <n v="34"/>
    <n v="1"/>
    <n v="37"/>
    <n v="1"/>
    <n v="34"/>
    <x v="1"/>
    <n v="191"/>
    <x v="1"/>
  </r>
  <r>
    <x v="1"/>
    <s v="Estrato 2"/>
    <s v="Secundaria (Bachillerato) completa"/>
    <s v="Secundaria (Bachillerato) completa"/>
    <x v="0"/>
    <s v="Si"/>
    <s v="26 A 100 LIBROS"/>
    <s v="Más de 2 horas"/>
    <s v="Entre 30 y 60 minutos"/>
    <n v="0"/>
    <s v="OFICIAL"/>
    <s v="N"/>
    <s v="TÉCNICO"/>
    <n v="56"/>
    <n v="3"/>
    <n v="51"/>
    <n v="3"/>
    <n v="52"/>
    <n v="2"/>
    <n v="49"/>
    <n v="2"/>
    <n v="53"/>
    <x v="3"/>
    <n v="260"/>
    <x v="0"/>
  </r>
  <r>
    <x v="0"/>
    <s v="Estrato 2"/>
    <s v="Secundaria (Bachillerato) incompleta"/>
    <s v="Secundaria (Bachillerato) completa"/>
    <x v="0"/>
    <s v="Si"/>
    <s v="0 A 10 LIBROS"/>
    <s v="No leo por entretenimiento"/>
    <s v="Entre 1 y 3 horas"/>
    <n v="0"/>
    <s v="OFICIAL"/>
    <s v="N"/>
    <s v="TÉCNICO/ACADÉMICO"/>
    <n v="35"/>
    <n v="1"/>
    <n v="46"/>
    <n v="2"/>
    <n v="39"/>
    <n v="1"/>
    <n v="31"/>
    <n v="1"/>
    <n v="39"/>
    <x v="1"/>
    <n v="189"/>
    <x v="1"/>
  </r>
  <r>
    <x v="0"/>
    <s v="Estrato 2"/>
    <s v="No sabe"/>
    <s v="No sabe"/>
    <x v="0"/>
    <s v="Si"/>
    <s v="11 A 25 LIBROS"/>
    <s v="30 minutos o menos"/>
    <s v="Entre 1 y 3 horas"/>
    <n v="0"/>
    <s v="OFICIAL"/>
    <s v="N"/>
    <s v="TÉCNICO"/>
    <n v="65"/>
    <n v="3"/>
    <n v="51"/>
    <n v="3"/>
    <n v="51"/>
    <n v="2"/>
    <n v="59"/>
    <n v="3"/>
    <n v="53"/>
    <x v="3"/>
    <n v="281"/>
    <x v="0"/>
  </r>
  <r>
    <x v="1"/>
    <s v="Estrato 1"/>
    <s v="Secundaria (Bachillerato) completa"/>
    <s v="Técnica o tecnológica completa"/>
    <x v="0"/>
    <s v="Si"/>
    <s v="11 A 25 LIBROS"/>
    <s v="30 minutos o menos"/>
    <s v="Más de 3 horas"/>
    <n v="0"/>
    <s v="NO OFICIAL"/>
    <s v="N"/>
    <s v="TÉCNICO/ACADÉMICO"/>
    <n v="55"/>
    <n v="3"/>
    <n v="42"/>
    <n v="2"/>
    <n v="48"/>
    <n v="2"/>
    <n v="50"/>
    <n v="2"/>
    <n v="40"/>
    <x v="1"/>
    <n v="240"/>
    <x v="0"/>
  </r>
  <r>
    <x v="1"/>
    <s v="Estrato 2"/>
    <s v="Secundaria (Bachillerato) incompleta"/>
    <s v="Secundaria (Bachillerato) completa"/>
    <x v="0"/>
    <s v="Si"/>
    <s v="26 A 100 LIBROS"/>
    <s v="30 minutos o menos"/>
    <s v="Entre 30 y 60 minutos"/>
    <n v="0"/>
    <s v="OFICIAL"/>
    <s v="N"/>
    <s v="TÉCNICO"/>
    <n v="49"/>
    <n v="2"/>
    <n v="43"/>
    <n v="2"/>
    <n v="31"/>
    <n v="1"/>
    <n v="31"/>
    <n v="1"/>
    <n v="42"/>
    <x v="1"/>
    <n v="194"/>
    <x v="1"/>
  </r>
  <r>
    <x v="1"/>
    <s v="Estrato 2"/>
    <s v="Técnica o tecnológica completa"/>
    <s v="Técnica o tecnológica incompleta"/>
    <x v="0"/>
    <s v="Si"/>
    <s v="26 A 100 LIBROS"/>
    <s v="Entre 30 y 60 minutos"/>
    <s v="Entre 1 y 3 horas"/>
    <n v="0"/>
    <s v="NO OFICIAL"/>
    <s v="N"/>
    <s v="TÉCNICO"/>
    <n v="59"/>
    <n v="3"/>
    <n v="51"/>
    <n v="3"/>
    <n v="52"/>
    <n v="2"/>
    <n v="57"/>
    <n v="3"/>
    <n v="50"/>
    <x v="3"/>
    <n v="272"/>
    <x v="0"/>
  </r>
  <r>
    <x v="0"/>
    <s v="Estrato 1"/>
    <s v="Primaria completa"/>
    <s v="Primaria completa"/>
    <x v="0"/>
    <s v="No"/>
    <s v="11 A 25 LIBROS"/>
    <s v="30 minutos o menos"/>
    <s v="Entre 1 y 3 horas"/>
    <n v="0"/>
    <s v="NO OFICIAL"/>
    <s v="N"/>
    <s v="ACADÉMICO"/>
    <n v="34"/>
    <n v="1"/>
    <n v="37"/>
    <n v="2"/>
    <n v="37"/>
    <n v="1"/>
    <n v="30"/>
    <n v="1"/>
    <n v="44"/>
    <x v="1"/>
    <n v="176"/>
    <x v="1"/>
  </r>
  <r>
    <x v="1"/>
    <s v="Estrato 1"/>
    <s v="Secundaria (Bachillerato) completa"/>
    <s v="Ninguno"/>
    <x v="1"/>
    <s v="No"/>
    <s v="0 A 10 LIBROS"/>
    <s v="30 minutos o menos"/>
    <s v="30 minutos o menos"/>
    <n v="0"/>
    <s v="OFICIAL"/>
    <s v="N"/>
    <s v="TÉCNICO/ACADÉMICO"/>
    <n v="50"/>
    <n v="2"/>
    <n v="38"/>
    <n v="2"/>
    <n v="45"/>
    <n v="2"/>
    <n v="39"/>
    <n v="1"/>
    <n v="43"/>
    <x v="1"/>
    <n v="215"/>
    <x v="1"/>
  </r>
  <r>
    <x v="1"/>
    <s v="Estrato 1"/>
    <s v="Primaria incompleta"/>
    <s v="Primaria incompleta"/>
    <x v="1"/>
    <s v="No"/>
    <s v="0 A 10 LIBROS"/>
    <s v="No leo por entretenimiento"/>
    <s v="Entre 30 y 60 minutos"/>
    <n v="0"/>
    <s v="OFICIAL"/>
    <s v="N"/>
    <s v="TÉCNICO/ACADÉMICO"/>
    <n v="34"/>
    <n v="1"/>
    <n v="37"/>
    <n v="2"/>
    <n v="36"/>
    <n v="1"/>
    <n v="37"/>
    <n v="1"/>
    <n v="45"/>
    <x v="1"/>
    <n v="183"/>
    <x v="1"/>
  </r>
  <r>
    <x v="1"/>
    <s v="Estrato 1"/>
    <s v="Primaria completa"/>
    <s v="Primaria completa"/>
    <x v="0"/>
    <s v="Si"/>
    <s v="26 A 100 LIBROS"/>
    <s v="Entre 30 y 60 minutos"/>
    <s v="Entre 1 y 3 horas"/>
    <n v="0"/>
    <s v="OFICIAL"/>
    <s v="N"/>
    <s v="TÉCNICO/ACADÉMICO"/>
    <n v="47"/>
    <n v="2"/>
    <n v="50"/>
    <n v="2"/>
    <n v="48"/>
    <n v="2"/>
    <n v="27"/>
    <n v="1"/>
    <n v="59"/>
    <x v="2"/>
    <n v="221"/>
    <x v="1"/>
  </r>
  <r>
    <x v="1"/>
    <s v="Estrato 1"/>
    <s v="No sabe"/>
    <s v="Secundaria (Bachillerato) completa"/>
    <x v="1"/>
    <s v="No"/>
    <s v="0 A 10 LIBROS"/>
    <s v="No leo por entretenimiento"/>
    <s v="Más de 3 horas"/>
    <n v="0"/>
    <s v="OFICIAL"/>
    <s v="N"/>
    <s v="TÉCNICO/ACADÉMICO"/>
    <n v="32"/>
    <n v="1"/>
    <n v="35"/>
    <n v="1"/>
    <n v="33"/>
    <n v="1"/>
    <n v="32"/>
    <n v="1"/>
    <n v="29"/>
    <x v="1"/>
    <n v="163"/>
    <x v="0"/>
  </r>
  <r>
    <x v="1"/>
    <s v="Estrato 2"/>
    <s v="Técnica o tecnológica completa"/>
    <s v="No sabe"/>
    <x v="0"/>
    <s v="Si"/>
    <s v="0 A 10 LIBROS"/>
    <s v="30 minutos o menos"/>
    <s v="Más de 3 horas"/>
    <n v="0"/>
    <s v="NO OFICIAL"/>
    <s v="N"/>
    <s v="TÉCNICO/ACADÉMICO"/>
    <n v="38"/>
    <n v="2"/>
    <n v="57"/>
    <n v="3"/>
    <n v="49"/>
    <n v="2"/>
    <n v="38"/>
    <n v="1"/>
    <n v="44"/>
    <x v="1"/>
    <n v="227"/>
    <x v="1"/>
  </r>
  <r>
    <x v="0"/>
    <s v="Sin Estrato"/>
    <s v="Primaria incompleta"/>
    <s v="Primaria incompleta"/>
    <x v="0"/>
    <s v="Si"/>
    <s v="0 A 10 LIBROS"/>
    <s v="30 minutos o menos"/>
    <s v="Entre 30 y 60 minutos"/>
    <s v="Entre 11 y 20 horas"/>
    <s v="OFICIAL"/>
    <s v="N"/>
    <s v="TÉCNICO/ACADÉMICO"/>
    <n v="36"/>
    <n v="2"/>
    <n v="30"/>
    <n v="1"/>
    <n v="38"/>
    <n v="1"/>
    <n v="22"/>
    <n v="1"/>
    <n v="44"/>
    <x v="1"/>
    <n v="162"/>
    <x v="0"/>
  </r>
  <r>
    <x v="0"/>
    <s v="Estrato 2"/>
    <s v="Secundaria (Bachillerato) incompleta"/>
    <s v="Secundaria (Bachillerato) incompleta"/>
    <x v="0"/>
    <s v="Si"/>
    <s v="0 A 10 LIBROS"/>
    <s v="30 minutos o menos"/>
    <s v="Entre 30 y 60 minutos"/>
    <n v="0"/>
    <s v="OFICIAL"/>
    <s v="N"/>
    <s v="TÉCNICO/ACADÉMICO"/>
    <n v="49"/>
    <n v="2"/>
    <n v="45"/>
    <n v="2"/>
    <n v="44"/>
    <n v="2"/>
    <n v="47"/>
    <n v="2"/>
    <n v="43"/>
    <x v="1"/>
    <n v="230"/>
    <x v="1"/>
  </r>
  <r>
    <x v="0"/>
    <s v="Estrato 1"/>
    <s v="Técnica o tecnológica completa"/>
    <s v="Técnica o tecnológica completa"/>
    <x v="0"/>
    <s v="Si"/>
    <s v="0 A 10 LIBROS"/>
    <s v="Más de 2 horas"/>
    <s v="Más de 3 horas"/>
    <n v="0"/>
    <s v="NO OFICIAL"/>
    <s v="N"/>
    <s v="TÉCNICO/ACADÉMICO"/>
    <n v="67"/>
    <n v="4"/>
    <n v="55"/>
    <n v="3"/>
    <n v="56"/>
    <n v="3"/>
    <n v="58"/>
    <n v="3"/>
    <n v="52"/>
    <x v="3"/>
    <n v="292"/>
    <x v="0"/>
  </r>
  <r>
    <x v="0"/>
    <s v="Sin Estrato"/>
    <s v="Secundaria (Bachillerato) completa"/>
    <s v="Secundaria (Bachillerato) completa"/>
    <x v="1"/>
    <s v="No"/>
    <s v="0 A 10 LIBROS"/>
    <s v="30 minutos o menos"/>
    <s v="Más de 3 horas"/>
    <s v="Menos de 10 horas"/>
    <s v="OFICIAL"/>
    <s v="N"/>
    <s v="TÉCNICO/ACADÉMICO"/>
    <n v="36"/>
    <n v="2"/>
    <n v="36"/>
    <n v="2"/>
    <n v="42"/>
    <n v="2"/>
    <n v="31"/>
    <n v="1"/>
    <n v="36"/>
    <x v="1"/>
    <n v="181"/>
    <x v="1"/>
  </r>
  <r>
    <x v="0"/>
    <s v="Estrato 2"/>
    <s v="Ninguno"/>
    <s v="Ninguno"/>
    <x v="0"/>
    <s v="No"/>
    <s v="26 A 100 LIBROS"/>
    <s v="No leo por entretenimiento"/>
    <s v="Entre 30 y 60 minutos"/>
    <n v="0"/>
    <s v="OFICIAL"/>
    <s v="N"/>
    <s v="TÉCNICO"/>
    <n v="39"/>
    <n v="2"/>
    <n v="30"/>
    <n v="1"/>
    <n v="31"/>
    <n v="1"/>
    <n v="32"/>
    <n v="1"/>
    <n v="29"/>
    <x v="1"/>
    <n v="163"/>
    <x v="0"/>
  </r>
  <r>
    <x v="0"/>
    <s v="Estrato 3"/>
    <s v="Primaria completa"/>
    <s v="Primaria incompleta"/>
    <x v="0"/>
    <s v="Si"/>
    <s v="11 A 25 LIBROS"/>
    <s v="30 minutos o menos"/>
    <s v="Entre 30 y 60 minutos"/>
    <n v="0"/>
    <s v="OFICIAL"/>
    <s v="N"/>
    <s v="TÉCNICO/ACADÉMICO"/>
    <n v="71"/>
    <n v="4"/>
    <n v="61"/>
    <n v="3"/>
    <n v="48"/>
    <n v="2"/>
    <n v="64"/>
    <n v="3"/>
    <n v="47"/>
    <x v="1"/>
    <n v="300"/>
    <x v="1"/>
  </r>
  <r>
    <x v="0"/>
    <s v="Estrato 2"/>
    <s v="Secundaria (Bachillerato) incompleta"/>
    <s v="Secundaria (Bachillerato) incompleta"/>
    <x v="1"/>
    <s v="No"/>
    <s v="11 A 25 LIBROS"/>
    <s v="30 minutos o menos"/>
    <s v="Entre 1 y 3 horas"/>
    <n v="0"/>
    <s v="OFICIAL"/>
    <s v="N"/>
    <s v="TÉCNICO/ACADÉMICO"/>
    <n v="54"/>
    <n v="3"/>
    <n v="35"/>
    <n v="1"/>
    <n v="47"/>
    <n v="2"/>
    <n v="38"/>
    <n v="1"/>
    <n v="42"/>
    <x v="1"/>
    <n v="217"/>
    <x v="0"/>
  </r>
  <r>
    <x v="0"/>
    <s v="Estrato 2"/>
    <s v="Secundaria (Bachillerato) completa"/>
    <s v="Primaria completa"/>
    <x v="0"/>
    <s v="Si"/>
    <s v="0 A 10 LIBROS"/>
    <s v="No leo por entretenimiento"/>
    <s v="Más de 3 horas"/>
    <n v="0"/>
    <s v="OFICIAL"/>
    <s v="N"/>
    <s v="TÉCNICO"/>
    <n v="60"/>
    <n v="3"/>
    <n v="55"/>
    <n v="3"/>
    <n v="51"/>
    <n v="2"/>
    <n v="48"/>
    <n v="2"/>
    <n v="47"/>
    <x v="1"/>
    <n v="265"/>
    <x v="1"/>
  </r>
  <r>
    <x v="1"/>
    <s v="Estrato 5"/>
    <s v="Secundaria (Bachillerato) incompleta"/>
    <s v="No sabe"/>
    <x v="0"/>
    <s v="Si"/>
    <s v="MÁS DE 100 LIBROS"/>
    <s v="30 minutos o menos"/>
    <s v="Más de 3 horas"/>
    <n v="0"/>
    <s v="OFICIAL"/>
    <s v="N"/>
    <s v="TÉCNICO/ACADÉMICO"/>
    <n v="48"/>
    <n v="2"/>
    <n v="49"/>
    <n v="2"/>
    <n v="40"/>
    <n v="1"/>
    <n v="36"/>
    <n v="1"/>
    <n v="48"/>
    <x v="3"/>
    <n v="218"/>
    <x v="1"/>
  </r>
  <r>
    <x v="1"/>
    <s v="Estrato 2"/>
    <s v="No sabe"/>
    <s v="Secundaria (Bachillerato) completa"/>
    <x v="0"/>
    <s v="Si"/>
    <s v="11 A 25 LIBROS"/>
    <s v="Entre 30 y 60 minutos"/>
    <s v="Entre 30 y 60 minutos"/>
    <s v="Menos de 10 horas"/>
    <s v="OFICIAL"/>
    <s v="N"/>
    <s v="TÉCNICO/ACADÉMICO"/>
    <n v="38"/>
    <n v="2"/>
    <n v="43"/>
    <n v="2"/>
    <n v="39"/>
    <n v="1"/>
    <n v="26"/>
    <n v="1"/>
    <n v="40"/>
    <x v="1"/>
    <n v="184"/>
    <x v="0"/>
  </r>
  <r>
    <x v="0"/>
    <s v="Estrato 6"/>
    <s v="Primaria completa"/>
    <s v="Secundaria (Bachillerato) incompleta"/>
    <x v="0"/>
    <s v="Si"/>
    <s v="11 A 25 LIBROS"/>
    <s v="30 minutos o menos"/>
    <s v="No Navega Internet"/>
    <s v="Menos de 10 horas"/>
    <s v="OFICIAL"/>
    <s v="N"/>
    <s v="TÉCNICO/ACADÉMICO"/>
    <n v="56"/>
    <n v="3"/>
    <n v="51"/>
    <n v="3"/>
    <n v="43"/>
    <n v="2"/>
    <n v="45"/>
    <n v="2"/>
    <n v="42"/>
    <x v="1"/>
    <n v="241"/>
    <x v="0"/>
  </r>
  <r>
    <x v="1"/>
    <s v="Estrato 1"/>
    <s v="Primaria completa"/>
    <s v="Primaria completa"/>
    <x v="0"/>
    <s v="Si"/>
    <s v="0 A 10 LIBROS"/>
    <s v="No leo por entretenimiento"/>
    <s v="30 minutos o menos"/>
    <s v="Menos de 10 horas"/>
    <s v="OFICIAL"/>
    <s v="N"/>
    <s v="TÉCNICO/ACADÉMICO"/>
    <n v="41"/>
    <n v="2"/>
    <n v="42"/>
    <n v="2"/>
    <n v="45"/>
    <n v="2"/>
    <n v="45"/>
    <n v="2"/>
    <n v="45"/>
    <x v="1"/>
    <n v="217"/>
    <x v="0"/>
  </r>
  <r>
    <x v="1"/>
    <s v="Estrato 2"/>
    <s v="No Aplica"/>
    <s v="Primaria incompleta"/>
    <x v="0"/>
    <s v="Si"/>
    <s v="0 A 10 LIBROS"/>
    <s v="No leo por entretenimiento"/>
    <s v="30 minutos o menos"/>
    <n v="0"/>
    <s v="OFICIAL"/>
    <s v="N"/>
    <s v="TÉCNICO/ACADÉMICO"/>
    <n v="31"/>
    <n v="1"/>
    <n v="30"/>
    <n v="1"/>
    <n v="35"/>
    <n v="1"/>
    <n v="30"/>
    <n v="1"/>
    <n v="33"/>
    <x v="1"/>
    <n v="158"/>
    <x v="0"/>
  </r>
  <r>
    <x v="1"/>
    <s v="Estrato 1"/>
    <s v="Primaria incompleta"/>
    <s v="Primaria incompleta"/>
    <x v="1"/>
    <s v="No"/>
    <s v="0 A 10 LIBROS"/>
    <s v="Entre 30 y 60 minutos"/>
    <s v="Entre 30 y 60 minutos"/>
    <s v="Menos de 10 horas"/>
    <s v="OFICIAL"/>
    <s v="N"/>
    <s v="TÉCNICO/ACADÉMICO"/>
    <n v="42"/>
    <n v="2"/>
    <n v="42"/>
    <n v="2"/>
    <n v="41"/>
    <n v="2"/>
    <n v="41"/>
    <n v="2"/>
    <n v="35"/>
    <x v="1"/>
    <n v="205"/>
    <x v="1"/>
  </r>
  <r>
    <x v="1"/>
    <s v="Estrato 2"/>
    <s v="Educación profesional completa"/>
    <s v="Secundaria (Bachillerato) completa"/>
    <x v="0"/>
    <s v="Si"/>
    <s v="26 A 100 LIBROS"/>
    <s v="Entre 1 y 2 horas"/>
    <s v="Más de 3 horas"/>
    <s v="Más de 30 horas"/>
    <s v="OFICIAL"/>
    <s v="N"/>
    <s v="TÉCNICO/ACADÉMICO"/>
    <n v="37"/>
    <n v="2"/>
    <n v="45"/>
    <n v="2"/>
    <n v="38"/>
    <n v="1"/>
    <n v="21"/>
    <n v="1"/>
    <n v="31"/>
    <x v="1"/>
    <n v="175"/>
    <x v="0"/>
  </r>
  <r>
    <x v="1"/>
    <s v="Estrato 3"/>
    <s v="Secundaria (Bachillerato) completa"/>
    <s v="Primaria incompleta"/>
    <x v="1"/>
    <s v="No"/>
    <s v="11 A 25 LIBROS"/>
    <s v="30 minutos o menos"/>
    <s v="30 minutos o menos"/>
    <n v="0"/>
    <s v="OFICIAL"/>
    <s v="N"/>
    <s v="TÉCNICO/ACADÉMICO"/>
    <n v="43"/>
    <n v="2"/>
    <n v="45"/>
    <n v="2"/>
    <n v="36"/>
    <n v="1"/>
    <n v="32"/>
    <n v="1"/>
    <n v="41"/>
    <x v="1"/>
    <n v="196"/>
    <x v="1"/>
  </r>
  <r>
    <x v="0"/>
    <s v="Estrato 1"/>
    <s v="No sabe"/>
    <s v="Primaria incompleta"/>
    <x v="0"/>
    <s v="No"/>
    <s v="0 A 10 LIBROS"/>
    <s v="Entre 30 y 60 minutos"/>
    <s v="Más de 3 horas"/>
    <n v="0"/>
    <s v="OFICIAL"/>
    <s v="N"/>
    <s v="TÉCNICO/ACADÉMICO"/>
    <n v="60"/>
    <n v="3"/>
    <n v="62"/>
    <n v="3"/>
    <n v="58"/>
    <n v="3"/>
    <n v="61"/>
    <n v="3"/>
    <n v="57"/>
    <x v="3"/>
    <n v="300"/>
    <x v="0"/>
  </r>
  <r>
    <x v="0"/>
    <s v="Estrato 2"/>
    <s v="Secundaria (Bachillerato) completa"/>
    <s v="Secundaria (Bachillerato) completa"/>
    <x v="0"/>
    <s v="No"/>
    <s v="11 A 25 LIBROS"/>
    <s v="30 minutos o menos"/>
    <s v="30 minutos o menos"/>
    <s v="Más de 30 horas"/>
    <s v="OFICIAL"/>
    <s v="N"/>
    <s v="TÉCNICO/ACADÉMICO"/>
    <n v="52"/>
    <n v="3"/>
    <n v="46"/>
    <n v="2"/>
    <n v="49"/>
    <n v="2"/>
    <n v="49"/>
    <n v="2"/>
    <n v="47"/>
    <x v="1"/>
    <n v="244"/>
    <x v="0"/>
  </r>
  <r>
    <x v="0"/>
    <s v="Estrato 1"/>
    <s v="Secundaria (Bachillerato) completa"/>
    <s v="Técnica o tecnológica incompleta"/>
    <x v="0"/>
    <s v="Si"/>
    <s v="0 A 10 LIBROS"/>
    <s v="30 minutos o menos"/>
    <s v="Entre 1 y 3 horas"/>
    <s v="Entre 21 y 30 horas"/>
    <s v="NO OFICIAL"/>
    <s v="N"/>
    <s v="TÉCNICO"/>
    <n v="46"/>
    <n v="2"/>
    <n v="61"/>
    <n v="3"/>
    <n v="43"/>
    <n v="2"/>
    <n v="46"/>
    <n v="2"/>
    <n v="51"/>
    <x v="3"/>
    <n v="246"/>
    <x v="1"/>
  </r>
  <r>
    <x v="1"/>
    <s v="Estrato 3"/>
    <s v="Secundaria (Bachillerato) completa"/>
    <s v="Secundaria (Bachillerato) completa"/>
    <x v="0"/>
    <s v="Si"/>
    <s v="26 A 100 LIBROS"/>
    <s v="No leo por entretenimiento"/>
    <s v="Entre 1 y 3 horas"/>
    <n v="0"/>
    <s v="OFICIAL"/>
    <s v="N"/>
    <s v="TÉCNICO/ACADÉMICO"/>
    <n v="52"/>
    <n v="3"/>
    <n v="41"/>
    <n v="2"/>
    <n v="50"/>
    <n v="2"/>
    <n v="46"/>
    <n v="2"/>
    <n v="44"/>
    <x v="1"/>
    <n v="235"/>
    <x v="0"/>
  </r>
  <r>
    <x v="1"/>
    <s v="Estrato 2"/>
    <s v="Secundaria (Bachillerato) completa"/>
    <s v="Primaria incompleta"/>
    <x v="0"/>
    <s v="No"/>
    <s v="0 A 10 LIBROS"/>
    <s v="Entre 30 y 60 minutos"/>
    <s v="30 minutos o menos"/>
    <s v="Más de 30 horas"/>
    <s v="OFICIAL"/>
    <s v="N"/>
    <s v="TÉCNICO"/>
    <n v="47"/>
    <n v="2"/>
    <n v="33"/>
    <n v="1"/>
    <n v="48"/>
    <n v="2"/>
    <n v="35"/>
    <n v="1"/>
    <n v="35"/>
    <x v="1"/>
    <n v="202"/>
    <x v="0"/>
  </r>
  <r>
    <x v="1"/>
    <s v="Estrato 2"/>
    <s v="No sabe"/>
    <s v="Secundaria (Bachillerato) completa"/>
    <x v="0"/>
    <s v="Si"/>
    <s v="0 A 10 LIBROS"/>
    <s v="30 minutos o menos"/>
    <s v="Entre 1 y 3 horas"/>
    <n v="0"/>
    <s v="OFICIAL"/>
    <s v="N"/>
    <s v="TÉCNICO/ACADÉMICO"/>
    <n v="39"/>
    <n v="2"/>
    <n v="35"/>
    <n v="1"/>
    <n v="37"/>
    <n v="1"/>
    <n v="27"/>
    <n v="1"/>
    <n v="47"/>
    <x v="1"/>
    <n v="177"/>
    <x v="0"/>
  </r>
  <r>
    <x v="1"/>
    <s v="Estrato 1"/>
    <s v="No sabe"/>
    <s v="Técnica o tecnológica completa"/>
    <x v="0"/>
    <s v="No"/>
    <s v="0 A 10 LIBROS"/>
    <s v="30 minutos o menos"/>
    <s v="Entre 1 y 3 horas"/>
    <s v="Menos de 10 horas"/>
    <s v="OFICIAL"/>
    <s v="N"/>
    <s v="TÉCNICO/ACADÉMICO"/>
    <n v="70"/>
    <n v="4"/>
    <n v="46"/>
    <n v="2"/>
    <n v="59"/>
    <n v="3"/>
    <n v="60"/>
    <n v="3"/>
    <n v="66"/>
    <x v="2"/>
    <n v="297"/>
    <x v="1"/>
  </r>
  <r>
    <x v="1"/>
    <s v="Estrato 2"/>
    <s v="Educación profesional completa"/>
    <s v="Secundaria (Bachillerato) completa"/>
    <x v="0"/>
    <s v="No"/>
    <s v="11 A 25 LIBROS"/>
    <s v="Entre 30 y 60 minutos"/>
    <s v="Entre 1 y 3 horas"/>
    <s v="Entre 21 y 30 horas"/>
    <s v="OFICIAL"/>
    <s v="N"/>
    <s v="TÉCNICO/ACADÉMICO"/>
    <n v="47"/>
    <n v="2"/>
    <n v="50"/>
    <n v="2"/>
    <n v="50"/>
    <n v="2"/>
    <n v="48"/>
    <n v="2"/>
    <n v="53"/>
    <x v="3"/>
    <n v="245"/>
    <x v="0"/>
  </r>
  <r>
    <x v="1"/>
    <s v="Estrato 2"/>
    <s v="No sabe"/>
    <s v="Primaria completa"/>
    <x v="0"/>
    <s v="Si"/>
    <s v="0 A 10 LIBROS"/>
    <s v="No leo por entretenimiento"/>
    <s v="Más de 3 horas"/>
    <n v="0"/>
    <s v="OFICIAL"/>
    <s v="N"/>
    <s v="TÉCNICO"/>
    <n v="51"/>
    <n v="3"/>
    <n v="53"/>
    <n v="3"/>
    <n v="54"/>
    <n v="2"/>
    <n v="43"/>
    <n v="2"/>
    <n v="36"/>
    <x v="1"/>
    <n v="246"/>
    <x v="1"/>
  </r>
  <r>
    <x v="1"/>
    <s v="Estrato 1"/>
    <s v="Primaria incompleta"/>
    <s v="Primaria incompleta"/>
    <x v="0"/>
    <s v="No"/>
    <s v="0 A 10 LIBROS"/>
    <s v="30 minutos o menos"/>
    <s v="Entre 30 y 60 minutos"/>
    <n v="0"/>
    <s v="OFICIAL"/>
    <s v="N"/>
    <s v="TÉCNICO/ACADÉMICO"/>
    <n v="56"/>
    <n v="3"/>
    <n v="36"/>
    <n v="2"/>
    <n v="40"/>
    <n v="1"/>
    <n v="41"/>
    <n v="2"/>
    <n v="39"/>
    <x v="1"/>
    <n v="215"/>
    <x v="0"/>
  </r>
  <r>
    <x v="1"/>
    <s v="Estrato 1"/>
    <s v="No sabe"/>
    <s v="Secundaria (Bachillerato) completa"/>
    <x v="0"/>
    <s v="Si"/>
    <s v="0 A 10 LIBROS"/>
    <s v="No leo por entretenimiento"/>
    <s v="Entre 30 y 60 minutos"/>
    <s v="Menos de 10 horas"/>
    <s v="OFICIAL"/>
    <s v="N"/>
    <s v="TÉCNICO"/>
    <n v="49"/>
    <n v="2"/>
    <n v="36"/>
    <n v="2"/>
    <n v="43"/>
    <n v="2"/>
    <n v="43"/>
    <n v="2"/>
    <n v="35"/>
    <x v="1"/>
    <n v="211"/>
    <x v="1"/>
  </r>
  <r>
    <x v="1"/>
    <s v="Estrato 2"/>
    <s v="Primaria completa"/>
    <s v="Primaria completa"/>
    <x v="1"/>
    <s v="No"/>
    <s v="0 A 10 LIBROS"/>
    <s v="30 minutos o menos"/>
    <s v="Entre 30 y 60 minutos"/>
    <n v="0"/>
    <s v="OFICIAL"/>
    <s v="N"/>
    <s v="TÉCNICO/ACADÉMICO"/>
    <n v="41"/>
    <n v="2"/>
    <n v="43"/>
    <n v="2"/>
    <n v="40"/>
    <n v="1"/>
    <n v="38"/>
    <n v="1"/>
    <n v="36"/>
    <x v="1"/>
    <n v="201"/>
    <x v="0"/>
  </r>
  <r>
    <x v="1"/>
    <s v="Estrato 2"/>
    <s v="Secundaria (Bachillerato) incompleta"/>
    <s v="Secundaria (Bachillerato) incompleta"/>
    <x v="0"/>
    <s v="Si"/>
    <s v="0 A 10 LIBROS"/>
    <s v="Entre 30 y 60 minutos"/>
    <s v="30 minutos o menos"/>
    <n v="0"/>
    <s v="OFICIAL"/>
    <s v="N"/>
    <s v="TÉCNICO/ACADÉMICO"/>
    <n v="35"/>
    <n v="1"/>
    <n v="31"/>
    <n v="1"/>
    <n v="41"/>
    <n v="2"/>
    <n v="34"/>
    <n v="1"/>
    <n v="39"/>
    <x v="1"/>
    <n v="178"/>
    <x v="0"/>
  </r>
  <r>
    <x v="1"/>
    <s v="Estrato 4"/>
    <s v="No sabe"/>
    <s v="Técnica o tecnológica incompleta"/>
    <x v="0"/>
    <s v="Si"/>
    <s v="0 A 10 LIBROS"/>
    <s v="No leo por entretenimiento"/>
    <s v="Entre 30 y 60 minutos"/>
    <s v="Entre 11 y 20 horas"/>
    <s v="OFICIAL"/>
    <s v="N"/>
    <s v="TÉCNICO/ACADÉMICO"/>
    <n v="34"/>
    <n v="1"/>
    <n v="36"/>
    <n v="2"/>
    <n v="44"/>
    <n v="2"/>
    <n v="28"/>
    <n v="1"/>
    <n v="40"/>
    <x v="1"/>
    <n v="179"/>
    <x v="1"/>
  </r>
  <r>
    <x v="0"/>
    <s v="Estrato 2"/>
    <s v="Primaria incompleta"/>
    <s v="Primaria incompleta"/>
    <x v="1"/>
    <s v="No"/>
    <s v="11 A 25 LIBROS"/>
    <s v="30 minutos o menos"/>
    <s v="30 minutos o menos"/>
    <s v="Menos de 10 horas"/>
    <s v="OFICIAL"/>
    <s v="N"/>
    <s v="TÉCNICO/ACADÉMICO"/>
    <n v="33"/>
    <n v="1"/>
    <n v="28"/>
    <n v="1"/>
    <n v="34"/>
    <n v="1"/>
    <n v="29"/>
    <n v="1"/>
    <n v="44"/>
    <x v="1"/>
    <n v="160"/>
    <x v="0"/>
  </r>
  <r>
    <x v="1"/>
    <s v="Estrato 2"/>
    <s v="Primaria incompleta"/>
    <s v="Primaria incompleta"/>
    <x v="1"/>
    <s v="Si"/>
    <s v="0 A 10 LIBROS"/>
    <s v="Entre 30 y 60 minutos"/>
    <s v="Entre 1 y 3 horas"/>
    <n v="0"/>
    <s v="OFICIAL"/>
    <s v="N"/>
    <s v="TÉCNICO"/>
    <n v="33"/>
    <n v="1"/>
    <n v="48"/>
    <n v="2"/>
    <n v="49"/>
    <n v="2"/>
    <n v="33"/>
    <n v="1"/>
    <n v="36"/>
    <x v="1"/>
    <n v="202"/>
    <x v="1"/>
  </r>
  <r>
    <x v="1"/>
    <s v="Estrato 1"/>
    <s v="Secundaria (Bachillerato) completa"/>
    <s v="Postgrado"/>
    <x v="0"/>
    <s v="Si"/>
    <s v="26 A 100 LIBROS"/>
    <s v="No leo por entretenimiento"/>
    <s v="Más de 3 horas"/>
    <n v="0"/>
    <s v="OFICIAL"/>
    <s v="N"/>
    <s v="TÉCNICO/ACADÉMICO"/>
    <n v="65"/>
    <n v="3"/>
    <n v="61"/>
    <n v="3"/>
    <n v="64"/>
    <n v="3"/>
    <n v="62"/>
    <n v="3"/>
    <n v="69"/>
    <x v="0"/>
    <n v="317"/>
    <x v="0"/>
  </r>
  <r>
    <x v="1"/>
    <s v="Estrato 2"/>
    <s v="Primaria incompleta"/>
    <s v="Primaria completa"/>
    <x v="0"/>
    <s v="Si"/>
    <s v="26 A 100 LIBROS"/>
    <s v="Entre 30 y 60 minutos"/>
    <s v="Entre 1 y 3 horas"/>
    <n v="0"/>
    <s v="OFICIAL"/>
    <s v="N"/>
    <s v="TÉCNICO"/>
    <n v="34"/>
    <n v="1"/>
    <n v="43"/>
    <n v="2"/>
    <n v="38"/>
    <n v="1"/>
    <n v="35"/>
    <n v="1"/>
    <n v="30"/>
    <x v="1"/>
    <n v="185"/>
    <x v="0"/>
  </r>
  <r>
    <x v="1"/>
    <s v="Estrato 2"/>
    <s v="Secundaria (Bachillerato) completa"/>
    <s v="Secundaria (Bachillerato) completa"/>
    <x v="0"/>
    <s v="Si"/>
    <s v="0 A 10 LIBROS"/>
    <s v="30 minutos o menos"/>
    <s v="Más de 3 horas"/>
    <s v="Menos de 10 horas"/>
    <s v="NO OFICIAL"/>
    <s v="N"/>
    <s v="TÉCNICO/ACADÉMICO"/>
    <n v="41"/>
    <n v="2"/>
    <n v="42"/>
    <n v="2"/>
    <n v="40"/>
    <n v="1"/>
    <n v="37"/>
    <n v="1"/>
    <n v="25"/>
    <x v="1"/>
    <n v="194"/>
    <x v="0"/>
  </r>
  <r>
    <x v="1"/>
    <s v="Estrato 6"/>
    <s v="Ninguno"/>
    <s v="Primaria incompleta"/>
    <x v="1"/>
    <s v="No"/>
    <s v="0 A 10 LIBROS"/>
    <s v="No leo por entretenimiento"/>
    <s v="Entre 1 y 3 horas"/>
    <n v="0"/>
    <s v="OFICIAL"/>
    <s v="N"/>
    <s v="TÉCNICO/ACADÉMICO"/>
    <n v="31"/>
    <n v="1"/>
    <n v="32"/>
    <n v="1"/>
    <n v="32"/>
    <n v="1"/>
    <n v="29"/>
    <n v="1"/>
    <n v="29"/>
    <x v="1"/>
    <n v="154"/>
    <x v="0"/>
  </r>
  <r>
    <x v="1"/>
    <s v="Estrato 3"/>
    <s v="Técnica o tecnológica completa"/>
    <s v="Técnica o tecnológica completa"/>
    <x v="0"/>
    <s v="Si"/>
    <s v="11 A 25 LIBROS"/>
    <s v="Entre 30 y 60 minutos"/>
    <s v="Entre 30 y 60 minutos"/>
    <n v="0"/>
    <s v="OFICIAL"/>
    <s v="N"/>
    <s v="TÉCNICO/ACADÉMICO"/>
    <n v="54"/>
    <n v="3"/>
    <n v="44"/>
    <n v="2"/>
    <n v="43"/>
    <n v="2"/>
    <n v="42"/>
    <n v="2"/>
    <n v="60"/>
    <x v="2"/>
    <n v="234"/>
    <x v="0"/>
  </r>
  <r>
    <x v="1"/>
    <s v="Estrato 2"/>
    <s v="Secundaria (Bachillerato) completa"/>
    <s v="Primaria completa"/>
    <x v="0"/>
    <s v="Si"/>
    <s v="0 A 10 LIBROS"/>
    <s v="Entre 30 y 60 minutos"/>
    <s v="Más de 3 horas"/>
    <s v="Menos de 10 horas"/>
    <s v="OFICIAL"/>
    <s v="N"/>
    <s v="TÉCNICO/ACADÉMICO"/>
    <n v="43"/>
    <n v="2"/>
    <n v="32"/>
    <n v="1"/>
    <n v="32"/>
    <n v="1"/>
    <n v="28"/>
    <n v="1"/>
    <n v="31"/>
    <x v="1"/>
    <n v="168"/>
    <x v="0"/>
  </r>
  <r>
    <x v="1"/>
    <s v="Estrato 2"/>
    <s v="Secundaria (Bachillerato) completa"/>
    <s v="Secundaria (Bachillerato) completa"/>
    <x v="0"/>
    <s v="Si"/>
    <s v="0 A 10 LIBROS"/>
    <s v="30 minutos o menos"/>
    <s v="Entre 30 y 60 minutos"/>
    <n v="0"/>
    <s v="OFICIAL"/>
    <s v="N"/>
    <s v="TÉCNICO/ACADÉMICO"/>
    <n v="75"/>
    <n v="4"/>
    <n v="72"/>
    <n v="4"/>
    <n v="72"/>
    <n v="4"/>
    <n v="66"/>
    <n v="3"/>
    <n v="61"/>
    <x v="2"/>
    <n v="352"/>
    <x v="2"/>
  </r>
  <r>
    <x v="1"/>
    <s v="Estrato 3"/>
    <s v="Secundaria (Bachillerato) completa"/>
    <s v="Secundaria (Bachillerato) completa"/>
    <x v="0"/>
    <s v="Si"/>
    <s v="11 A 25 LIBROS"/>
    <s v="No leo por entretenimiento"/>
    <s v="Entre 30 y 60 minutos"/>
    <n v="0"/>
    <s v="OFICIAL"/>
    <s v="N"/>
    <s v="TÉCNICO/ACADÉMICO"/>
    <n v="41"/>
    <n v="2"/>
    <n v="42"/>
    <n v="2"/>
    <n v="39"/>
    <n v="1"/>
    <n v="29"/>
    <n v="1"/>
    <n v="41"/>
    <x v="1"/>
    <n v="190"/>
    <x v="0"/>
  </r>
  <r>
    <x v="1"/>
    <s v="Estrato 2"/>
    <s v="Secundaria (Bachillerato) completa"/>
    <s v="Secundaria (Bachillerato) incompleta"/>
    <x v="0"/>
    <s v="No"/>
    <s v="0 A 10 LIBROS"/>
    <s v="30 minutos o menos"/>
    <s v="Entre 1 y 3 horas"/>
    <n v="0"/>
    <s v="NO OFICIAL"/>
    <s v="N"/>
    <s v="TÉCNICO/ACADÉMICO"/>
    <n v="47"/>
    <n v="2"/>
    <n v="53"/>
    <n v="3"/>
    <n v="50"/>
    <n v="2"/>
    <n v="44"/>
    <n v="2"/>
    <n v="51"/>
    <x v="3"/>
    <n v="243"/>
    <x v="0"/>
  </r>
  <r>
    <x v="1"/>
    <s v="Estrato 3"/>
    <s v="No sabe"/>
    <s v="Técnica o tecnológica incompleta"/>
    <x v="0"/>
    <s v="Si"/>
    <s v="0 A 10 LIBROS"/>
    <s v="Entre 30 y 60 minutos"/>
    <s v="Entre 30 y 60 minutos"/>
    <s v="Menos de 10 horas"/>
    <s v="OFICIAL"/>
    <s v="N"/>
    <s v="TÉCNICO"/>
    <n v="56"/>
    <n v="3"/>
    <n v="45"/>
    <n v="2"/>
    <n v="47"/>
    <n v="2"/>
    <n v="58"/>
    <n v="3"/>
    <n v="46"/>
    <x v="1"/>
    <n v="255"/>
    <x v="0"/>
  </r>
  <r>
    <x v="1"/>
    <s v="Estrato 2"/>
    <s v="Primaria completa"/>
    <s v="Secundaria (Bachillerato) incompleta"/>
    <x v="1"/>
    <s v="No"/>
    <s v="0 A 10 LIBROS"/>
    <s v="Entre 30 y 60 minutos"/>
    <s v="Entre 30 y 60 minutos"/>
    <s v="Entre 21 y 30 horas"/>
    <s v="OFICIAL"/>
    <s v="N"/>
    <s v="TÉCNICO/ACADÉMICO"/>
    <n v="41"/>
    <n v="2"/>
    <n v="33"/>
    <n v="1"/>
    <n v="34"/>
    <n v="1"/>
    <n v="25"/>
    <n v="1"/>
    <n v="32"/>
    <x v="1"/>
    <n v="166"/>
    <x v="1"/>
  </r>
  <r>
    <x v="1"/>
    <s v="Estrato 1"/>
    <s v="Primaria completa"/>
    <s v="Secundaria (Bachillerato) incompleta"/>
    <x v="1"/>
    <s v="No"/>
    <s v="0 A 10 LIBROS"/>
    <s v="No leo por entretenimiento"/>
    <s v="No Navega Internet"/>
    <n v="0"/>
    <s v="OFICIAL"/>
    <s v="N"/>
    <s v="TÉCNICO/ACADÉMICO"/>
    <n v="31"/>
    <n v="1"/>
    <n v="26"/>
    <n v="1"/>
    <n v="36"/>
    <n v="1"/>
    <n v="44"/>
    <n v="2"/>
    <n v="41"/>
    <x v="1"/>
    <n v="174"/>
    <x v="0"/>
  </r>
  <r>
    <x v="1"/>
    <s v="Estrato 2"/>
    <s v="Secundaria (Bachillerato) completa"/>
    <s v="Primaria incompleta"/>
    <x v="0"/>
    <s v="Si"/>
    <s v="0 A 10 LIBROS"/>
    <s v="No leo por entretenimiento"/>
    <s v="Más de 3 horas"/>
    <n v="0"/>
    <s v="NO OFICIAL"/>
    <s v="N"/>
    <s v="TÉCNICO/ACADÉMICO"/>
    <n v="55"/>
    <n v="3"/>
    <n v="58"/>
    <n v="3"/>
    <n v="49"/>
    <n v="2"/>
    <n v="42"/>
    <n v="2"/>
    <n v="53"/>
    <x v="3"/>
    <n v="256"/>
    <x v="0"/>
  </r>
  <r>
    <x v="1"/>
    <s v="Estrato 1"/>
    <s v="Primaria completa"/>
    <s v="Secundaria (Bachillerato) incompleta"/>
    <x v="1"/>
    <s v="Si"/>
    <s v="0 A 10 LIBROS"/>
    <s v="Entre 1 y 2 horas"/>
    <s v="30 minutos o menos"/>
    <n v="0"/>
    <s v="NO OFICIAL"/>
    <s v="N"/>
    <s v="TÉCNICO/ACADÉMICO"/>
    <n v="50"/>
    <n v="2"/>
    <n v="48"/>
    <n v="2"/>
    <n v="48"/>
    <n v="2"/>
    <n v="47"/>
    <n v="2"/>
    <n v="38"/>
    <x v="1"/>
    <n v="237"/>
    <x v="0"/>
  </r>
  <r>
    <x v="1"/>
    <s v="Estrato 1"/>
    <s v="Secundaria (Bachillerato) incompleta"/>
    <s v="Secundaria (Bachillerato) completa"/>
    <x v="0"/>
    <s v="Si"/>
    <s v="0 A 10 LIBROS"/>
    <s v="No leo por entretenimiento"/>
    <s v="Entre 30 y 60 minutos"/>
    <n v="0"/>
    <s v="OFICIAL"/>
    <s v="N"/>
    <s v="TÉCNICO"/>
    <n v="47"/>
    <n v="2"/>
    <n v="46"/>
    <n v="2"/>
    <n v="42"/>
    <n v="2"/>
    <n v="33"/>
    <n v="1"/>
    <n v="30"/>
    <x v="1"/>
    <n v="205"/>
    <x v="0"/>
  </r>
  <r>
    <x v="1"/>
    <s v="Estrato 1"/>
    <s v="Primaria incompleta"/>
    <s v="Secundaria (Bachillerato) incompleta"/>
    <x v="0"/>
    <s v="Si"/>
    <s v="11 A 25 LIBROS"/>
    <s v="30 minutos o menos"/>
    <s v="30 minutos o menos"/>
    <n v="0"/>
    <s v="NO OFICIAL"/>
    <s v="N"/>
    <s v="TÉCNICO/ACADÉMICO"/>
    <n v="57"/>
    <n v="3"/>
    <n v="59"/>
    <n v="3"/>
    <n v="59"/>
    <n v="3"/>
    <n v="56"/>
    <n v="3"/>
    <n v="49"/>
    <x v="3"/>
    <n v="285"/>
    <x v="1"/>
  </r>
  <r>
    <x v="1"/>
    <s v="Estrato 2"/>
    <s v="Secundaria (Bachillerato) incompleta"/>
    <s v="Secundaria (Bachillerato) incompleta"/>
    <x v="0"/>
    <s v="Si"/>
    <s v="0 A 10 LIBROS"/>
    <s v="No leo por entretenimiento"/>
    <s v="Más de 3 horas"/>
    <n v="0"/>
    <s v="OFICIAL"/>
    <s v="N"/>
    <s v="TÉCNICO/ACADÉMICO"/>
    <n v="59"/>
    <n v="3"/>
    <n v="70"/>
    <n v="3"/>
    <n v="56"/>
    <n v="3"/>
    <n v="43"/>
    <n v="2"/>
    <n v="57"/>
    <x v="3"/>
    <n v="285"/>
    <x v="0"/>
  </r>
  <r>
    <x v="1"/>
    <s v="Estrato 2"/>
    <s v="Secundaria (Bachillerato) completa"/>
    <s v="Educación profesional completa"/>
    <x v="0"/>
    <s v="No"/>
    <s v="0 A 10 LIBROS"/>
    <s v="Entre 30 y 60 minutos"/>
    <s v="Entre 1 y 3 horas"/>
    <n v="0"/>
    <s v="OFICIAL"/>
    <s v="N"/>
    <s v="TÉCNICO/ACADÉMICO"/>
    <n v="56"/>
    <n v="3"/>
    <n v="57"/>
    <n v="3"/>
    <n v="57"/>
    <n v="3"/>
    <n v="63"/>
    <n v="3"/>
    <n v="59"/>
    <x v="2"/>
    <n v="292"/>
    <x v="1"/>
  </r>
  <r>
    <x v="0"/>
    <s v="Estrato 2"/>
    <s v="Ninguno"/>
    <s v="Primaria incompleta"/>
    <x v="0"/>
    <s v="No"/>
    <s v="0 A 10 LIBROS"/>
    <s v="30 minutos o menos"/>
    <s v="Entre 30 y 60 minutos"/>
    <n v="0"/>
    <s v="OFICIAL"/>
    <s v="N"/>
    <s v="TÉCNICO/ACADÉMICO"/>
    <n v="49"/>
    <n v="2"/>
    <n v="47"/>
    <n v="2"/>
    <n v="46"/>
    <n v="2"/>
    <n v="40"/>
    <n v="1"/>
    <n v="46"/>
    <x v="1"/>
    <n v="228"/>
    <x v="1"/>
  </r>
  <r>
    <x v="0"/>
    <s v="Estrato 2"/>
    <s v="Secundaria (Bachillerato) incompleta"/>
    <s v="Técnica o tecnológica completa"/>
    <x v="0"/>
    <s v="Si"/>
    <s v="MÁS DE 100 LIBROS"/>
    <s v="Más de 2 horas"/>
    <s v="Más de 3 horas"/>
    <s v="Menos de 10 horas"/>
    <s v="NO OFICIAL"/>
    <s v="N"/>
    <s v="TÉCNICO/ACADÉMICO"/>
    <n v="49"/>
    <n v="2"/>
    <n v="35"/>
    <n v="1"/>
    <n v="45"/>
    <n v="2"/>
    <n v="33"/>
    <n v="1"/>
    <n v="45"/>
    <x v="1"/>
    <n v="204"/>
    <x v="0"/>
  </r>
  <r>
    <x v="1"/>
    <s v="Estrato 2"/>
    <s v="Técnica o tecnológica incompleta"/>
    <s v="Técnica o tecnológica incompleta"/>
    <x v="0"/>
    <s v="Si"/>
    <s v="0 A 10 LIBROS"/>
    <s v="Entre 30 y 60 minutos"/>
    <s v="Más de 3 horas"/>
    <s v="Menos de 10 horas"/>
    <s v="OFICIAL"/>
    <s v="N"/>
    <s v="TÉCNICO/ACADÉMICO"/>
    <n v="62"/>
    <n v="3"/>
    <n v="51"/>
    <n v="3"/>
    <n v="49"/>
    <n v="2"/>
    <n v="59"/>
    <n v="3"/>
    <n v="44"/>
    <x v="1"/>
    <n v="272"/>
    <x v="0"/>
  </r>
  <r>
    <x v="1"/>
    <s v="Estrato 1"/>
    <s v="Técnica o tecnológica completa"/>
    <s v="Secundaria (Bachillerato) completa"/>
    <x v="1"/>
    <s v="Si"/>
    <s v="0 A 10 LIBROS"/>
    <s v="30 minutos o menos"/>
    <s v="30 minutos o menos"/>
    <n v="0"/>
    <s v="OFICIAL"/>
    <s v="N"/>
    <s v="TÉCNICO/ACADÉMICO"/>
    <n v="57"/>
    <n v="3"/>
    <n v="48"/>
    <n v="2"/>
    <n v="53"/>
    <n v="2"/>
    <n v="54"/>
    <n v="2"/>
    <n v="36"/>
    <x v="1"/>
    <n v="258"/>
    <x v="1"/>
  </r>
  <r>
    <x v="1"/>
    <s v="Estrato 1"/>
    <s v="No sabe"/>
    <s v="Técnica o tecnológica completa"/>
    <x v="1"/>
    <s v="Si"/>
    <s v="0 A 10 LIBROS"/>
    <s v="No leo por entretenimiento"/>
    <s v="No Navega Internet"/>
    <n v="0"/>
    <s v="NO OFICIAL"/>
    <s v="N"/>
    <s v="TÉCNICO"/>
    <n v="52"/>
    <n v="3"/>
    <n v="44"/>
    <n v="2"/>
    <n v="55"/>
    <n v="2"/>
    <n v="61"/>
    <n v="3"/>
    <n v="55"/>
    <x v="3"/>
    <n v="266"/>
    <x v="0"/>
  </r>
  <r>
    <x v="0"/>
    <s v="Estrato 2"/>
    <s v="Primaria completa"/>
    <s v="Primaria incompleta"/>
    <x v="1"/>
    <s v="No"/>
    <s v="0 A 10 LIBROS"/>
    <s v="Entre 30 y 60 minutos"/>
    <s v="Entre 1 y 3 horas"/>
    <s v="Menos de 10 horas"/>
    <s v="OFICIAL"/>
    <s v="N"/>
    <s v="TÉCNICO/ACADÉMICO"/>
    <n v="34"/>
    <n v="1"/>
    <n v="38"/>
    <n v="2"/>
    <n v="29"/>
    <n v="1"/>
    <n v="32"/>
    <n v="1"/>
    <n v="29"/>
    <x v="1"/>
    <n v="165"/>
    <x v="1"/>
  </r>
  <r>
    <x v="1"/>
    <s v="Estrato 2"/>
    <s v="Primaria incompleta"/>
    <s v="Secundaria (Bachillerato) incompleta"/>
    <x v="0"/>
    <s v="Si"/>
    <s v="0 A 10 LIBROS"/>
    <s v="30 minutos o menos"/>
    <s v="Entre 1 y 3 horas"/>
    <n v="0"/>
    <s v="OFICIAL"/>
    <s v="N"/>
    <s v="TÉCNICO/ACADÉMICO"/>
    <n v="41"/>
    <n v="2"/>
    <n v="41"/>
    <n v="2"/>
    <n v="37"/>
    <n v="1"/>
    <n v="40"/>
    <n v="1"/>
    <n v="40"/>
    <x v="1"/>
    <n v="199"/>
    <x v="1"/>
  </r>
  <r>
    <x v="1"/>
    <s v="Estrato 2"/>
    <s v="Secundaria (Bachillerato) incompleta"/>
    <s v="Secundaria (Bachillerato) incompleta"/>
    <x v="0"/>
    <s v="No"/>
    <s v="0 A 10 LIBROS"/>
    <s v="No leo por entretenimiento"/>
    <s v="Más de 3 horas"/>
    <n v="0"/>
    <s v="OFICIAL"/>
    <s v="N"/>
    <s v="TÉCNICO/ACADÉMICO"/>
    <n v="55"/>
    <n v="3"/>
    <n v="40"/>
    <n v="2"/>
    <n v="40"/>
    <n v="1"/>
    <n v="42"/>
    <n v="2"/>
    <n v="37"/>
    <x v="1"/>
    <n v="218"/>
    <x v="0"/>
  </r>
  <r>
    <x v="0"/>
    <s v="Estrato 2"/>
    <s v="Primaria incompleta"/>
    <s v="Secundaria (Bachillerato) completa"/>
    <x v="1"/>
    <s v="No"/>
    <s v="11 A 25 LIBROS"/>
    <s v="30 minutos o menos"/>
    <s v="Entre 1 y 3 horas"/>
    <n v="0"/>
    <s v="OFICIAL"/>
    <s v="N"/>
    <s v="TÉCNICO/ACADÉMICO"/>
    <n v="38"/>
    <n v="2"/>
    <n v="36"/>
    <n v="2"/>
    <n v="40"/>
    <n v="1"/>
    <n v="31"/>
    <n v="1"/>
    <n v="33"/>
    <x v="1"/>
    <n v="180"/>
    <x v="0"/>
  </r>
  <r>
    <x v="0"/>
    <s v="Estrato 3"/>
    <s v="Primaria completa"/>
    <s v="Primaria completa"/>
    <x v="0"/>
    <s v="No"/>
    <s v="0 A 10 LIBROS"/>
    <s v="No leo por entretenimiento"/>
    <s v="Entre 1 y 3 horas"/>
    <s v="Menos de 10 horas"/>
    <s v="OFICIAL"/>
    <s v="N"/>
    <s v="TÉCNICO/ACADÉMICO"/>
    <n v="45"/>
    <n v="2"/>
    <n v="44"/>
    <n v="2"/>
    <n v="32"/>
    <n v="1"/>
    <n v="27"/>
    <n v="1"/>
    <n v="30"/>
    <x v="1"/>
    <n v="182"/>
    <x v="1"/>
  </r>
  <r>
    <x v="1"/>
    <s v="Estrato 1"/>
    <s v="No Aplica"/>
    <s v="Primaria incompleta"/>
    <x v="0"/>
    <s v="No"/>
    <s v="0 A 10 LIBROS"/>
    <s v="Entre 30 y 60 minutos"/>
    <s v="30 minutos o menos"/>
    <n v="0"/>
    <s v="OFICIAL"/>
    <s v="N"/>
    <s v="TÉCNICO"/>
    <n v="50"/>
    <n v="2"/>
    <n v="55"/>
    <n v="3"/>
    <n v="51"/>
    <n v="2"/>
    <n v="53"/>
    <n v="2"/>
    <n v="57"/>
    <x v="3"/>
    <n v="263"/>
    <x v="1"/>
  </r>
  <r>
    <x v="1"/>
    <s v="Estrato 5"/>
    <s v="Primaria completa"/>
    <s v="Secundaria (Bachillerato) completa"/>
    <x v="0"/>
    <s v="Si"/>
    <s v="0 A 10 LIBROS"/>
    <s v="No leo por entretenimiento"/>
    <s v="Entre 1 y 3 horas"/>
    <n v="0"/>
    <s v="NO OFICIAL"/>
    <s v="N"/>
    <s v="ACADÉMICO"/>
    <n v="38"/>
    <n v="2"/>
    <n v="39"/>
    <n v="2"/>
    <n v="39"/>
    <n v="1"/>
    <n v="26"/>
    <n v="1"/>
    <n v="42"/>
    <x v="1"/>
    <n v="180"/>
    <x v="1"/>
  </r>
  <r>
    <x v="1"/>
    <s v="Estrato 1"/>
    <s v="Técnica o tecnológica incompleta"/>
    <s v="Técnica o tecnológica incompleta"/>
    <x v="0"/>
    <s v="No"/>
    <s v="11 A 25 LIBROS"/>
    <s v="30 minutos o menos"/>
    <s v="30 minutos o menos"/>
    <n v="0"/>
    <s v="OFICIAL"/>
    <s v="N"/>
    <s v="TÉCNICO/ACADÉMICO"/>
    <n v="68"/>
    <n v="4"/>
    <n v="42"/>
    <n v="2"/>
    <n v="47"/>
    <n v="2"/>
    <n v="39"/>
    <n v="1"/>
    <n v="36"/>
    <x v="1"/>
    <n v="240"/>
    <x v="0"/>
  </r>
  <r>
    <x v="1"/>
    <s v="Estrato 3"/>
    <s v="Secundaria (Bachillerato) completa"/>
    <s v="Secundaria (Bachillerato) completa"/>
    <x v="1"/>
    <s v="No"/>
    <s v="0 A 10 LIBROS"/>
    <s v="30 minutos o menos"/>
    <s v="Entre 1 y 3 horas"/>
    <n v="0"/>
    <s v="OFICIAL"/>
    <s v="N"/>
    <s v="TÉCNICO/ACADÉMICO"/>
    <n v="43"/>
    <n v="2"/>
    <n v="37"/>
    <n v="2"/>
    <n v="34"/>
    <n v="1"/>
    <n v="35"/>
    <n v="1"/>
    <n v="39"/>
    <x v="1"/>
    <n v="187"/>
    <x v="1"/>
  </r>
  <r>
    <x v="1"/>
    <s v="Estrato 1"/>
    <s v="No sabe"/>
    <s v="No sabe"/>
    <x v="0"/>
    <s v="No"/>
    <s v="26 A 100 LIBROS"/>
    <s v="Entre 30 y 60 minutos"/>
    <s v="30 minutos o menos"/>
    <n v="0"/>
    <s v="NO OFICIAL"/>
    <s v="N"/>
    <s v="ACADÉMICO"/>
    <n v="51"/>
    <n v="3"/>
    <n v="43"/>
    <n v="2"/>
    <n v="46"/>
    <n v="2"/>
    <n v="48"/>
    <n v="2"/>
    <n v="40"/>
    <x v="1"/>
    <n v="232"/>
    <x v="1"/>
  </r>
  <r>
    <x v="1"/>
    <s v="Estrato 2"/>
    <s v="Secundaria (Bachillerato) completa"/>
    <s v="Secundaria (Bachillerato) completa"/>
    <x v="0"/>
    <s v="Si"/>
    <s v="26 A 100 LIBROS"/>
    <s v="Entre 1 y 2 horas"/>
    <s v="Entre 1 y 3 horas"/>
    <n v="0"/>
    <s v="OFICIAL"/>
    <s v="N"/>
    <s v="TÉCNICO/ACADÉMICO"/>
    <n v="51"/>
    <n v="3"/>
    <n v="48"/>
    <n v="2"/>
    <n v="51"/>
    <n v="2"/>
    <n v="47"/>
    <n v="2"/>
    <n v="52"/>
    <x v="3"/>
    <n v="247"/>
    <x v="0"/>
  </r>
  <r>
    <x v="1"/>
    <s v="Estrato 2"/>
    <s v="Primaria incompleta"/>
    <s v="Primaria incompleta"/>
    <x v="1"/>
    <s v="No"/>
    <s v="0 A 10 LIBROS"/>
    <s v="Entre 30 y 60 minutos"/>
    <s v="Entre 30 y 60 minutos"/>
    <n v="0"/>
    <s v="OFICIAL"/>
    <s v="N"/>
    <s v="TÉCNICO/ACADÉMICO"/>
    <n v="36"/>
    <n v="2"/>
    <n v="29"/>
    <n v="1"/>
    <n v="38"/>
    <n v="1"/>
    <n v="29"/>
    <n v="1"/>
    <n v="36"/>
    <x v="1"/>
    <n v="166"/>
    <x v="1"/>
  </r>
  <r>
    <x v="1"/>
    <s v="Estrato 2"/>
    <s v="No sabe"/>
    <s v="Secundaria (Bachillerato) incompleta"/>
    <x v="0"/>
    <s v="Si"/>
    <s v="11 A 25 LIBROS"/>
    <s v="Entre 30 y 60 minutos"/>
    <s v="Entre 1 y 3 horas"/>
    <n v="0"/>
    <s v="OFICIAL"/>
    <s v="N"/>
    <s v="TÉCNICO"/>
    <n v="46"/>
    <n v="2"/>
    <n v="51"/>
    <n v="3"/>
    <n v="41"/>
    <n v="2"/>
    <n v="29"/>
    <n v="1"/>
    <n v="46"/>
    <x v="1"/>
    <n v="210"/>
    <x v="1"/>
  </r>
  <r>
    <x v="0"/>
    <s v="Estrato 2"/>
    <s v="Ninguno"/>
    <s v="Secundaria (Bachillerato) completa"/>
    <x v="0"/>
    <s v="No"/>
    <s v="11 A 25 LIBROS"/>
    <s v="Entre 1 y 2 horas"/>
    <s v="Entre 1 y 3 horas"/>
    <n v="0"/>
    <s v="OFICIAL"/>
    <s v="N"/>
    <s v="TÉCNICO/ACADÉMICO"/>
    <n v="51"/>
    <n v="3"/>
    <n v="61"/>
    <n v="3"/>
    <n v="45"/>
    <n v="2"/>
    <n v="46"/>
    <n v="2"/>
    <n v="52"/>
    <x v="3"/>
    <n v="254"/>
    <x v="1"/>
  </r>
  <r>
    <x v="0"/>
    <s v="Estrato 1"/>
    <s v="Secundaria (Bachillerato) completa"/>
    <s v="Primaria incompleta"/>
    <x v="0"/>
    <s v="Si"/>
    <s v="0 A 10 LIBROS"/>
    <s v="No leo por entretenimiento"/>
    <s v="Más de 3 horas"/>
    <s v="Más de 30 horas"/>
    <s v="NO OFICIAL"/>
    <s v="N"/>
    <s v="ACADÉMICO"/>
    <n v="52"/>
    <n v="3"/>
    <n v="33"/>
    <n v="1"/>
    <n v="38"/>
    <n v="1"/>
    <n v="32"/>
    <n v="1"/>
    <n v="29"/>
    <x v="1"/>
    <n v="190"/>
    <x v="1"/>
  </r>
  <r>
    <x v="1"/>
    <s v="Estrato 2"/>
    <s v="No sabe"/>
    <s v="Primaria incompleta"/>
    <x v="0"/>
    <s v="Si"/>
    <s v="11 A 25 LIBROS"/>
    <s v="No leo por entretenimiento"/>
    <s v="Entre 1 y 3 horas"/>
    <n v="0"/>
    <s v="OFICIAL"/>
    <s v="N"/>
    <s v="TÉCNICO/ACADÉMICO"/>
    <n v="47"/>
    <n v="2"/>
    <n v="39"/>
    <n v="2"/>
    <n v="47"/>
    <n v="2"/>
    <n v="45"/>
    <n v="2"/>
    <n v="30"/>
    <x v="1"/>
    <n v="217"/>
    <x v="1"/>
  </r>
  <r>
    <x v="0"/>
    <s v="Estrato 1"/>
    <s v="Primaria completa"/>
    <s v="Primaria incompleta"/>
    <x v="0"/>
    <s v="Si"/>
    <s v="0 A 10 LIBROS"/>
    <s v="No leo por entretenimiento"/>
    <s v="Entre 30 y 60 minutos"/>
    <n v="0"/>
    <s v="OFICIAL"/>
    <s v="N"/>
    <s v="TÉCNICO/ACADÉMICO"/>
    <n v="66"/>
    <n v="4"/>
    <n v="66"/>
    <n v="3"/>
    <n v="61"/>
    <n v="3"/>
    <n v="54"/>
    <n v="2"/>
    <n v="47"/>
    <x v="1"/>
    <n v="303"/>
    <x v="0"/>
  </r>
  <r>
    <x v="1"/>
    <s v="Estrato 2"/>
    <s v="Primaria incompleta"/>
    <s v="Secundaria (Bachillerato) completa"/>
    <x v="0"/>
    <s v="Si"/>
    <s v="11 A 25 LIBROS"/>
    <s v="Entre 1 y 2 horas"/>
    <s v="30 minutos o menos"/>
    <n v="0"/>
    <s v="OFICIAL"/>
    <s v="N"/>
    <s v="TÉCNICO/ACADÉMICO"/>
    <n v="53"/>
    <n v="3"/>
    <n v="47"/>
    <n v="2"/>
    <n v="56"/>
    <n v="3"/>
    <n v="53"/>
    <n v="2"/>
    <n v="58"/>
    <x v="2"/>
    <n v="263"/>
    <x v="1"/>
  </r>
  <r>
    <x v="1"/>
    <s v="Estrato 3"/>
    <s v="Secundaria (Bachillerato) completa"/>
    <s v="Secundaria (Bachillerato) completa"/>
    <x v="1"/>
    <s v="No"/>
    <s v="0 A 10 LIBROS"/>
    <s v="30 minutos o menos"/>
    <s v="30 minutos o menos"/>
    <n v="0"/>
    <s v="OFICIAL"/>
    <s v="N"/>
    <s v="TÉCNICO/ACADÉMICO"/>
    <n v="45"/>
    <n v="2"/>
    <n v="41"/>
    <n v="2"/>
    <n v="47"/>
    <n v="2"/>
    <n v="33"/>
    <n v="1"/>
    <n v="47"/>
    <x v="1"/>
    <n v="210"/>
    <x v="1"/>
  </r>
  <r>
    <x v="1"/>
    <s v="Estrato 1"/>
    <s v="Secundaria (Bachillerato) incompleta"/>
    <s v="Secundaria (Bachillerato) incompleta"/>
    <x v="0"/>
    <s v="Si"/>
    <s v="0 A 10 LIBROS"/>
    <s v="No leo por entretenimiento"/>
    <s v="30 minutos o menos"/>
    <n v="0"/>
    <s v="OFICIAL"/>
    <s v="N"/>
    <s v="TÉCNICO/ACADÉMICO"/>
    <n v="31"/>
    <n v="1"/>
    <n v="30"/>
    <n v="1"/>
    <n v="30"/>
    <n v="1"/>
    <n v="26"/>
    <n v="1"/>
    <n v="31"/>
    <x v="1"/>
    <n v="147"/>
    <x v="1"/>
  </r>
  <r>
    <x v="0"/>
    <s v="Sin Estrato"/>
    <s v="Primaria completa"/>
    <s v="Secundaria (Bachillerato) incompleta"/>
    <x v="0"/>
    <s v="No"/>
    <s v="0 A 10 LIBROS"/>
    <s v="30 minutos o menos"/>
    <s v="Más de 3 horas"/>
    <n v="0"/>
    <s v="OFICIAL"/>
    <s v="N"/>
    <s v="TÉCNICO/ACADÉMICO"/>
    <n v="43"/>
    <n v="2"/>
    <n v="42"/>
    <n v="2"/>
    <n v="40"/>
    <n v="1"/>
    <n v="28"/>
    <n v="1"/>
    <n v="46"/>
    <x v="1"/>
    <n v="194"/>
    <x v="1"/>
  </r>
  <r>
    <x v="1"/>
    <s v="Estrato 1"/>
    <s v="Ninguno"/>
    <s v="Ninguno"/>
    <x v="1"/>
    <s v="No"/>
    <s v="0 A 10 LIBROS"/>
    <s v="30 minutos o menos"/>
    <s v="Entre 30 y 60 minutos"/>
    <n v="0"/>
    <s v="NO OFICIAL"/>
    <s v="N"/>
    <s v="ACADÉMICO"/>
    <n v="40"/>
    <n v="2"/>
    <n v="39"/>
    <n v="2"/>
    <n v="30"/>
    <n v="1"/>
    <n v="32"/>
    <n v="1"/>
    <n v="29"/>
    <x v="1"/>
    <n v="174"/>
    <x v="1"/>
  </r>
  <r>
    <x v="1"/>
    <s v="Estrato 2"/>
    <s v="No sabe"/>
    <s v="Primaria incompleta"/>
    <x v="0"/>
    <s v="No"/>
    <s v="11 A 25 LIBROS"/>
    <s v="Entre 30 y 60 minutos"/>
    <s v="Entre 1 y 3 horas"/>
    <n v="0"/>
    <s v="OFICIAL"/>
    <s v="N"/>
    <s v="TÉCNICO/ACADÉMICO"/>
    <n v="46"/>
    <n v="2"/>
    <n v="35"/>
    <n v="1"/>
    <n v="35"/>
    <n v="1"/>
    <n v="30"/>
    <n v="1"/>
    <n v="28"/>
    <x v="1"/>
    <n v="179"/>
    <x v="1"/>
  </r>
  <r>
    <x v="0"/>
    <s v="Estrato 1"/>
    <s v="Secundaria (Bachillerato) completa"/>
    <s v="Secundaria (Bachillerato) completa"/>
    <x v="0"/>
    <s v="No"/>
    <s v="0 A 10 LIBROS"/>
    <s v="No leo por entretenimiento"/>
    <s v="Más de 3 horas"/>
    <s v="Más de 30 horas"/>
    <s v="OFICIAL"/>
    <s v="N"/>
    <s v="TÉCNICO/ACADÉMICO"/>
    <n v="48"/>
    <n v="2"/>
    <n v="49"/>
    <n v="2"/>
    <n v="50"/>
    <n v="2"/>
    <n v="35"/>
    <n v="1"/>
    <n v="40"/>
    <x v="1"/>
    <n v="225"/>
    <x v="0"/>
  </r>
  <r>
    <x v="1"/>
    <s v="Estrato 3"/>
    <s v="Educación profesional completa"/>
    <s v="Secundaria (Bachillerato) completa"/>
    <x v="0"/>
    <s v="Si"/>
    <s v="26 A 100 LIBROS"/>
    <s v="Más de 2 horas"/>
    <s v="Más de 3 horas"/>
    <s v="Entre 11 y 20 horas"/>
    <s v="NO OFICIAL"/>
    <s v="N"/>
    <s v="ACADÉMICO"/>
    <n v="36"/>
    <n v="2"/>
    <n v="34"/>
    <n v="1"/>
    <n v="44"/>
    <n v="2"/>
    <n v="36"/>
    <n v="1"/>
    <n v="53"/>
    <x v="3"/>
    <n v="193"/>
    <x v="0"/>
  </r>
  <r>
    <x v="1"/>
    <s v="Estrato 1"/>
    <s v="Educación profesional incompleta"/>
    <s v="Secundaria (Bachillerato) completa"/>
    <x v="0"/>
    <s v="Si"/>
    <s v="0 A 10 LIBROS"/>
    <s v="Entre 30 y 60 minutos"/>
    <s v="Entre 1 y 3 horas"/>
    <n v="0"/>
    <s v="NO OFICIAL"/>
    <s v="N"/>
    <s v="TÉCNICO"/>
    <n v="56"/>
    <n v="3"/>
    <n v="52"/>
    <n v="3"/>
    <n v="43"/>
    <n v="2"/>
    <n v="53"/>
    <n v="2"/>
    <n v="57"/>
    <x v="3"/>
    <n v="257"/>
    <x v="1"/>
  </r>
  <r>
    <x v="0"/>
    <s v="Estrato 1"/>
    <s v="Primaria completa"/>
    <s v="Primaria completa"/>
    <x v="0"/>
    <s v="Si"/>
    <s v="26 A 100 LIBROS"/>
    <s v="30 minutos o menos"/>
    <s v="Más de 3 horas"/>
    <n v="0"/>
    <s v="OFICIAL"/>
    <s v="N"/>
    <s v="TÉCNICO"/>
    <n v="43"/>
    <n v="2"/>
    <n v="43"/>
    <n v="2"/>
    <n v="47"/>
    <n v="2"/>
    <n v="43"/>
    <n v="2"/>
    <n v="37"/>
    <x v="1"/>
    <n v="217"/>
    <x v="1"/>
  </r>
  <r>
    <x v="1"/>
    <s v="Estrato 2"/>
    <s v="Primaria incompleta"/>
    <s v="Primaria incompleta"/>
    <x v="0"/>
    <s v="No"/>
    <s v="0 A 10 LIBROS"/>
    <s v="No leo por entretenimiento"/>
    <s v="Entre 30 y 60 minutos"/>
    <s v="Menos de 10 horas"/>
    <s v="OFICIAL"/>
    <s v="N"/>
    <s v="TÉCNICO/ACADÉMICO"/>
    <n v="54"/>
    <n v="3"/>
    <n v="43"/>
    <n v="2"/>
    <n v="40"/>
    <n v="1"/>
    <n v="37"/>
    <n v="1"/>
    <n v="55"/>
    <x v="3"/>
    <n v="222"/>
    <x v="1"/>
  </r>
  <r>
    <x v="1"/>
    <s v="Estrato 1"/>
    <s v="Primaria incompleta"/>
    <s v="Primaria incompleta"/>
    <x v="0"/>
    <s v="Si"/>
    <s v="11 A 25 LIBROS"/>
    <s v="No leo por entretenimiento"/>
    <s v="Entre 30 y 60 minutos"/>
    <n v="0"/>
    <s v="OFICIAL"/>
    <s v="N"/>
    <s v="TÉCNICO"/>
    <n v="47"/>
    <n v="2"/>
    <n v="29"/>
    <n v="1"/>
    <n v="41"/>
    <n v="2"/>
    <n v="38"/>
    <n v="1"/>
    <n v="52"/>
    <x v="3"/>
    <n v="199"/>
    <x v="1"/>
  </r>
  <r>
    <x v="1"/>
    <s v="Estrato 2"/>
    <s v="Secundaria (Bachillerato) incompleta"/>
    <s v="Secundaria (Bachillerato) incompleta"/>
    <x v="0"/>
    <s v="Si"/>
    <s v="0 A 10 LIBROS"/>
    <s v="30 minutos o menos"/>
    <s v="Entre 30 y 60 minutos"/>
    <n v="0"/>
    <s v="OFICIAL"/>
    <s v="N"/>
    <s v="TÉCNICO/ACADÉMICO"/>
    <n v="41"/>
    <n v="2"/>
    <n v="36"/>
    <n v="2"/>
    <n v="37"/>
    <n v="1"/>
    <n v="35"/>
    <n v="1"/>
    <n v="37"/>
    <x v="1"/>
    <n v="186"/>
    <x v="1"/>
  </r>
  <r>
    <x v="1"/>
    <s v="Estrato 3"/>
    <s v="Educación profesional completa"/>
    <s v="Técnica o tecnológica completa"/>
    <x v="1"/>
    <s v="No"/>
    <s v="0 A 10 LIBROS"/>
    <s v="30 minutos o menos"/>
    <s v="Entre 1 y 3 horas"/>
    <s v="Menos de 10 horas"/>
    <s v="OFICIAL"/>
    <s v="N"/>
    <s v="TÉCNICO/ACADÉMICO"/>
    <n v="51"/>
    <n v="3"/>
    <n v="34"/>
    <n v="1"/>
    <n v="34"/>
    <n v="1"/>
    <n v="36"/>
    <n v="1"/>
    <n v="37"/>
    <x v="1"/>
    <n v="193"/>
    <x v="1"/>
  </r>
  <r>
    <x v="0"/>
    <s v="Estrato 3"/>
    <s v="Técnica o tecnológica completa"/>
    <s v="Secundaria (Bachillerato) completa"/>
    <x v="0"/>
    <s v="Si"/>
    <s v="0 A 10 LIBROS"/>
    <s v="Entre 30 y 60 minutos"/>
    <s v="Entre 1 y 3 horas"/>
    <n v="0"/>
    <s v="OFICIAL"/>
    <s v="N"/>
    <s v="TÉCNICO/ACADÉMICO"/>
    <n v="56"/>
    <n v="3"/>
    <n v="55"/>
    <n v="3"/>
    <n v="53"/>
    <n v="2"/>
    <n v="40"/>
    <n v="1"/>
    <n v="53"/>
    <x v="3"/>
    <n v="256"/>
    <x v="0"/>
  </r>
  <r>
    <x v="1"/>
    <s v="Estrato 2"/>
    <s v="Técnica o tecnológica completa"/>
    <s v="Primaria completa"/>
    <x v="1"/>
    <s v="No"/>
    <s v="0 A 10 LIBROS"/>
    <s v="Entre 1 y 2 horas"/>
    <s v="No Navega Internet"/>
    <n v="0"/>
    <s v="NO OFICIAL"/>
    <s v="N"/>
    <s v="TÉCNICO/ACADÉMICO"/>
    <n v="39"/>
    <n v="2"/>
    <n v="38"/>
    <n v="2"/>
    <n v="46"/>
    <n v="2"/>
    <n v="45"/>
    <n v="2"/>
    <n v="28"/>
    <x v="1"/>
    <n v="205"/>
    <x v="0"/>
  </r>
  <r>
    <x v="1"/>
    <s v="Estrato 1"/>
    <s v="Primaria incompleta"/>
    <s v="Primaria completa"/>
    <x v="1"/>
    <s v="No"/>
    <s v="0 A 10 LIBROS"/>
    <s v="Entre 30 y 60 minutos"/>
    <s v="Entre 1 y 3 horas"/>
    <s v="Más de 30 horas"/>
    <s v="OFICIAL"/>
    <s v="N"/>
    <s v="TÉCNICO/ACADÉMICO"/>
    <n v="47"/>
    <n v="2"/>
    <n v="37"/>
    <n v="2"/>
    <n v="40"/>
    <n v="1"/>
    <n v="44"/>
    <n v="2"/>
    <n v="45"/>
    <x v="1"/>
    <n v="211"/>
    <x v="1"/>
  </r>
  <r>
    <x v="1"/>
    <s v="Estrato 2"/>
    <s v="Secundaria (Bachillerato) incompleta"/>
    <s v="Primaria completa"/>
    <x v="0"/>
    <s v="Si"/>
    <s v="11 A 25 LIBROS"/>
    <s v="No leo por entretenimiento"/>
    <s v="Entre 30 y 60 minutos"/>
    <n v="0"/>
    <s v="NO OFICIAL"/>
    <s v="N"/>
    <s v="TÉCNICO/ACADÉMICO"/>
    <n v="50"/>
    <n v="2"/>
    <n v="38"/>
    <n v="2"/>
    <n v="37"/>
    <n v="1"/>
    <n v="45"/>
    <n v="2"/>
    <n v="38"/>
    <x v="1"/>
    <n v="211"/>
    <x v="1"/>
  </r>
  <r>
    <x v="1"/>
    <s v="Estrato 2"/>
    <s v="Primaria incompleta"/>
    <s v="Primaria incompleta"/>
    <x v="0"/>
    <s v="Si"/>
    <s v="MÁS DE 100 LIBROS"/>
    <s v="Entre 30 y 60 minutos"/>
    <s v="Entre 1 y 3 horas"/>
    <n v="0"/>
    <s v="OFICIAL"/>
    <s v="N"/>
    <s v="TÉCNICO/ACADÉMICO"/>
    <n v="50"/>
    <n v="2"/>
    <n v="39"/>
    <n v="2"/>
    <n v="44"/>
    <n v="2"/>
    <n v="30"/>
    <n v="1"/>
    <n v="35"/>
    <x v="1"/>
    <n v="20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1CB5B9-E537-4E91-AD2D-9B7BE0816A01}" name="TablaDiná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E7" firstHeaderRow="1" firstDataRow="2" firstDataCol="1"/>
  <pivotFields count="25"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2"/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4"/>
  </colFields>
  <colItems count="4">
    <i>
      <x/>
    </i>
    <i>
      <x v="1"/>
    </i>
    <i>
      <x v="2"/>
    </i>
    <i t="grand">
      <x/>
    </i>
  </colItems>
  <dataFields count="1">
    <dataField name="Estudiantes de generación E" fld="24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99C88-AE36-4B94-B874-B2B9413A786A}" name="TablaDinámica2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G7" firstHeaderRow="1" firstDataRow="2" firstDataCol="1"/>
  <pivotFields count="25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1"/>
        <item x="3"/>
        <item x="2"/>
        <item x="4"/>
        <item x="0"/>
        <item t="default"/>
      </items>
    </pivotField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2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Desempeño en la prueba de ingles" fld="22" subtotal="count" showDataAs="percentOfRow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K3:K437" totalsRowShown="0" headerRowDxfId="34" dataDxfId="32" headerRowBorderDxfId="33" tableBorderDxfId="31" totalsRowBorderDxfId="30">
  <autoFilter ref="K3:K437" xr:uid="{00000000-0009-0000-0100-000002000000}"/>
  <sortState xmlns:xlrd2="http://schemas.microsoft.com/office/spreadsheetml/2017/richdata2" ref="K4:K437">
    <sortCondition ref="K3:K437"/>
  </sortState>
  <tableColumns count="1">
    <tableColumn id="1" xr3:uid="{00000000-0010-0000-0000-000001000000}" name="PUNT_LECTURA_CRITICA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K4:K438" totalsRowShown="0" headerRowDxfId="28" dataDxfId="26" headerRowBorderDxfId="27" tableBorderDxfId="25" totalsRowBorderDxfId="24">
  <autoFilter ref="K4:K438" xr:uid="{00000000-0009-0000-0100-000004000000}"/>
  <sortState xmlns:xlrd2="http://schemas.microsoft.com/office/spreadsheetml/2017/richdata2" ref="K5:K438">
    <sortCondition ref="K4:K438"/>
  </sortState>
  <tableColumns count="1">
    <tableColumn id="1" xr3:uid="{00000000-0010-0000-0100-000001000000}" name="PUNT_MATEMATICAS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5" displayName="Tabla5" ref="K4:K438" totalsRowShown="0" headerRowDxfId="22" dataDxfId="20" headerRowBorderDxfId="21" tableBorderDxfId="19" totalsRowBorderDxfId="18">
  <autoFilter ref="K4:K438" xr:uid="{00000000-0009-0000-0100-000005000000}"/>
  <sortState xmlns:xlrd2="http://schemas.microsoft.com/office/spreadsheetml/2017/richdata2" ref="K5:K438">
    <sortCondition ref="K4:K438"/>
  </sortState>
  <tableColumns count="1">
    <tableColumn id="1" xr3:uid="{00000000-0010-0000-0200-000001000000}" name="PUNT_C_NATURALES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6" displayName="Tabla6" ref="K4:K438" totalsRowShown="0" dataDxfId="15" headerRowBorderDxfId="16" tableBorderDxfId="14" totalsRowBorderDxfId="13">
  <autoFilter ref="K4:K438" xr:uid="{00000000-0009-0000-0100-000006000000}"/>
  <sortState xmlns:xlrd2="http://schemas.microsoft.com/office/spreadsheetml/2017/richdata2" ref="K5:K438">
    <sortCondition ref="K4:K438"/>
  </sortState>
  <tableColumns count="1">
    <tableColumn id="1" xr3:uid="{00000000-0010-0000-0300-000001000000}" name="PUNT_SOCIALES_CIUDADANAS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a7" displayName="Tabla7" ref="K4:K438" totalsRowShown="0" headerRowDxfId="11" dataDxfId="9" headerRowBorderDxfId="10" tableBorderDxfId="8" totalsRowBorderDxfId="7">
  <autoFilter ref="K4:K438" xr:uid="{00000000-0009-0000-0100-000007000000}"/>
  <sortState xmlns:xlrd2="http://schemas.microsoft.com/office/spreadsheetml/2017/richdata2" ref="K5:K438">
    <sortCondition ref="K4:K438"/>
  </sortState>
  <tableColumns count="1">
    <tableColumn id="1" xr3:uid="{00000000-0010-0000-0400-000001000000}" name="PUNT_INGLES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a8" displayName="Tabla8" ref="K4:K438" totalsRowShown="0" headerRowDxfId="5" dataDxfId="3" headerRowBorderDxfId="4" tableBorderDxfId="2" totalsRowBorderDxfId="1">
  <autoFilter ref="K4:K438" xr:uid="{00000000-0009-0000-0100-000008000000}"/>
  <sortState xmlns:xlrd2="http://schemas.microsoft.com/office/spreadsheetml/2017/richdata2" ref="K5:K438">
    <sortCondition ref="K4:K438"/>
  </sortState>
  <tableColumns count="1">
    <tableColumn id="1" xr3:uid="{00000000-0010-0000-0500-000001000000}" name="PUNT_GLOBAL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a1" displayName="Tabla1" ref="A1:Y435" totalsRowShown="0">
  <autoFilter ref="A1:Y435" xr:uid="{00000000-0009-0000-0100-000001000000}"/>
  <tableColumns count="25">
    <tableColumn id="3" xr3:uid="{00000000-0010-0000-0600-000003000000}" name="ESTU_GENERO"/>
    <tableColumn id="15" xr3:uid="{00000000-0010-0000-0600-00000F000000}" name="FAMI_ESTRATOVIVIENDA"/>
    <tableColumn id="18" xr3:uid="{00000000-0010-0000-0600-000012000000}" name="FAMI_EDUCACIONPADRE"/>
    <tableColumn id="19" xr3:uid="{00000000-0010-0000-0600-000013000000}" name="FAMI_EDUCACIONMADRE"/>
    <tableColumn id="22" xr3:uid="{00000000-0010-0000-0600-000016000000}" name="FAMI_TIENEINTERNET"/>
    <tableColumn id="24" xr3:uid="{00000000-0010-0000-0600-000018000000}" name="FAMI_TIENECOMPUTADOR"/>
    <tableColumn id="30" xr3:uid="{00000000-0010-0000-0600-00001E000000}" name="FAMI_NUMLIBROS"/>
    <tableColumn id="35" xr3:uid="{00000000-0010-0000-0600-000023000000}" name="ESTU_DEDICACIONLECTURADIARIA"/>
    <tableColumn id="36" xr3:uid="{00000000-0010-0000-0600-000024000000}" name="ESTU_DEDICACIONINTERNET"/>
    <tableColumn id="37" xr3:uid="{00000000-0010-0000-0600-000025000000}" name="ESTU_HORASSEMANATRABAJA"/>
    <tableColumn id="43" xr3:uid="{00000000-0010-0000-0600-00002B000000}" name="COLE_NATURALEZA"/>
    <tableColumn id="45" xr3:uid="{00000000-0010-0000-0600-00002D000000}" name="COLE_BILINGUE"/>
    <tableColumn id="46" xr3:uid="{00000000-0010-0000-0600-00002E000000}" name="COLE_CARACTER"/>
    <tableColumn id="61" xr3:uid="{00000000-0010-0000-0600-00003D000000}" name="PUNT_LECTURA_CRITICA"/>
    <tableColumn id="63" xr3:uid="{00000000-0010-0000-0600-00003F000000}" name="DESEMP_LECTURA_CRITICA"/>
    <tableColumn id="64" xr3:uid="{00000000-0010-0000-0600-000040000000}" name="PUNT_MATEMATICAS"/>
    <tableColumn id="66" xr3:uid="{00000000-0010-0000-0600-000042000000}" name="DESEMP_MATEMATICAS"/>
    <tableColumn id="67" xr3:uid="{00000000-0010-0000-0600-000043000000}" name="PUNT_C_NATURALES"/>
    <tableColumn id="69" xr3:uid="{00000000-0010-0000-0600-000045000000}" name="DESEMP_C_NATURALES"/>
    <tableColumn id="70" xr3:uid="{00000000-0010-0000-0600-000046000000}" name="PUNT_SOCIALES_CIUDADANAS"/>
    <tableColumn id="72" xr3:uid="{00000000-0010-0000-0600-000048000000}" name="DESEMP_SOCIALES_CIUDADANAS"/>
    <tableColumn id="73" xr3:uid="{00000000-0010-0000-0600-000049000000}" name="PUNT_INGLES"/>
    <tableColumn id="75" xr3:uid="{00000000-0010-0000-0600-00004B000000}" name="DESEMP_INGLES"/>
    <tableColumn id="76" xr3:uid="{00000000-0010-0000-0600-00004C000000}" name="PUNT_GLOBAL"/>
    <tableColumn id="82" xr3:uid="{00000000-0010-0000-0600-000052000000}" name="ESTU_GENERACION-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437"/>
  <sheetViews>
    <sheetView workbookViewId="0">
      <selection activeCell="C20" sqref="C20"/>
    </sheetView>
  </sheetViews>
  <sheetFormatPr baseColWidth="10" defaultRowHeight="14.5" x14ac:dyDescent="0.35"/>
  <cols>
    <col min="2" max="2" width="24.1796875" bestFit="1" customWidth="1"/>
    <col min="11" max="11" width="24.81640625" customWidth="1"/>
  </cols>
  <sheetData>
    <row r="3" spans="2:14" ht="15" thickBot="1" x14ac:dyDescent="0.4">
      <c r="B3" s="37" t="s">
        <v>100</v>
      </c>
      <c r="C3" s="37"/>
      <c r="K3" s="8" t="s">
        <v>13</v>
      </c>
      <c r="M3" t="s">
        <v>95</v>
      </c>
      <c r="N3">
        <f>_xlfn.QUARTILE.INC(Tabla2[PUNT_LECTURA_CRITICA],1)</f>
        <v>41</v>
      </c>
    </row>
    <row r="4" spans="2:14" x14ac:dyDescent="0.35">
      <c r="B4" s="6" t="s">
        <v>13</v>
      </c>
      <c r="C4" s="6"/>
      <c r="K4" s="1">
        <v>25</v>
      </c>
      <c r="M4" t="s">
        <v>96</v>
      </c>
      <c r="N4">
        <f>_xlfn.QUARTILE.INC(Tabla2[PUNT_LECTURA_CRITICA],3)</f>
        <v>56</v>
      </c>
    </row>
    <row r="5" spans="2:14" x14ac:dyDescent="0.35">
      <c r="B5" s="3"/>
      <c r="C5" s="3"/>
      <c r="K5" s="2">
        <v>26</v>
      </c>
      <c r="M5" t="s">
        <v>97</v>
      </c>
      <c r="N5">
        <f>N4-N3</f>
        <v>15</v>
      </c>
    </row>
    <row r="6" spans="2:14" x14ac:dyDescent="0.35">
      <c r="B6" s="3" t="s">
        <v>79</v>
      </c>
      <c r="C6" s="3">
        <v>48.304147465437786</v>
      </c>
      <c r="K6" s="1">
        <v>27</v>
      </c>
      <c r="M6" t="s">
        <v>98</v>
      </c>
      <c r="N6">
        <f>N3-1.5*N5</f>
        <v>18.5</v>
      </c>
    </row>
    <row r="7" spans="2:14" x14ac:dyDescent="0.35">
      <c r="B7" s="3" t="s">
        <v>80</v>
      </c>
      <c r="C7" s="3">
        <v>0.47992584856397225</v>
      </c>
      <c r="K7" s="1">
        <v>28</v>
      </c>
      <c r="M7" t="s">
        <v>99</v>
      </c>
      <c r="N7">
        <f>N4+1.5*N5</f>
        <v>78.5</v>
      </c>
    </row>
    <row r="8" spans="2:14" x14ac:dyDescent="0.35">
      <c r="B8" s="3" t="s">
        <v>81</v>
      </c>
      <c r="C8" s="3">
        <v>48</v>
      </c>
      <c r="K8" s="2">
        <v>28</v>
      </c>
    </row>
    <row r="9" spans="2:14" x14ac:dyDescent="0.35">
      <c r="B9" s="3" t="s">
        <v>82</v>
      </c>
      <c r="C9" s="3">
        <v>49</v>
      </c>
      <c r="K9" s="1">
        <v>29</v>
      </c>
    </row>
    <row r="10" spans="2:14" x14ac:dyDescent="0.35">
      <c r="B10" s="3" t="s">
        <v>83</v>
      </c>
      <c r="C10" s="3">
        <v>9.9981352227310065</v>
      </c>
      <c r="K10" s="2">
        <v>30</v>
      </c>
    </row>
    <row r="11" spans="2:14" x14ac:dyDescent="0.35">
      <c r="B11" s="3" t="s">
        <v>84</v>
      </c>
      <c r="C11" s="3">
        <v>99.962707932014396</v>
      </c>
      <c r="K11" s="2">
        <v>30</v>
      </c>
    </row>
    <row r="12" spans="2:14" x14ac:dyDescent="0.35">
      <c r="B12" s="3" t="s">
        <v>85</v>
      </c>
      <c r="C12" s="3">
        <v>-0.52125380640985997</v>
      </c>
      <c r="K12" s="1">
        <v>31</v>
      </c>
    </row>
    <row r="13" spans="2:14" x14ac:dyDescent="0.35">
      <c r="B13" s="3" t="s">
        <v>86</v>
      </c>
      <c r="C13" s="3">
        <v>0.10344368430413572</v>
      </c>
      <c r="K13" s="1">
        <v>31</v>
      </c>
    </row>
    <row r="14" spans="2:14" x14ac:dyDescent="0.35">
      <c r="B14" s="3" t="s">
        <v>87</v>
      </c>
      <c r="C14" s="3">
        <v>51</v>
      </c>
      <c r="K14" s="2">
        <v>31</v>
      </c>
    </row>
    <row r="15" spans="2:14" x14ac:dyDescent="0.35">
      <c r="B15" s="3" t="s">
        <v>88</v>
      </c>
      <c r="C15" s="3">
        <v>25</v>
      </c>
      <c r="K15" s="2">
        <v>31</v>
      </c>
    </row>
    <row r="16" spans="2:14" x14ac:dyDescent="0.35">
      <c r="B16" s="3" t="s">
        <v>89</v>
      </c>
      <c r="C16" s="3">
        <v>76</v>
      </c>
      <c r="K16" s="2">
        <v>31</v>
      </c>
    </row>
    <row r="17" spans="2:11" x14ac:dyDescent="0.35">
      <c r="B17" s="3" t="s">
        <v>90</v>
      </c>
      <c r="C17" s="3">
        <v>20964</v>
      </c>
      <c r="K17" s="2">
        <v>31</v>
      </c>
    </row>
    <row r="18" spans="2:11" x14ac:dyDescent="0.35">
      <c r="B18" s="3" t="s">
        <v>91</v>
      </c>
      <c r="C18" s="3">
        <v>434</v>
      </c>
      <c r="K18" s="1">
        <v>31</v>
      </c>
    </row>
    <row r="19" spans="2:11" ht="15" thickBot="1" x14ac:dyDescent="0.4">
      <c r="B19" s="4" t="s">
        <v>92</v>
      </c>
      <c r="C19" s="4">
        <v>0.94327398171108201</v>
      </c>
      <c r="K19" s="1">
        <v>31</v>
      </c>
    </row>
    <row r="20" spans="2:11" x14ac:dyDescent="0.35">
      <c r="B20" s="3" t="s">
        <v>94</v>
      </c>
      <c r="C20" s="7">
        <f>C10/C6</f>
        <v>0.20698295586077356</v>
      </c>
      <c r="K20" s="2">
        <v>31</v>
      </c>
    </row>
    <row r="21" spans="2:11" x14ac:dyDescent="0.35">
      <c r="K21" s="1">
        <v>32</v>
      </c>
    </row>
    <row r="22" spans="2:11" x14ac:dyDescent="0.35">
      <c r="K22" s="2">
        <v>32</v>
      </c>
    </row>
    <row r="23" spans="2:11" x14ac:dyDescent="0.35">
      <c r="K23" s="1">
        <v>32</v>
      </c>
    </row>
    <row r="24" spans="2:11" x14ac:dyDescent="0.35">
      <c r="K24" s="2">
        <v>32</v>
      </c>
    </row>
    <row r="25" spans="2:11" x14ac:dyDescent="0.35">
      <c r="K25" s="2">
        <v>32</v>
      </c>
    </row>
    <row r="26" spans="2:11" x14ac:dyDescent="0.35">
      <c r="K26" s="1">
        <v>32</v>
      </c>
    </row>
    <row r="27" spans="2:11" x14ac:dyDescent="0.35">
      <c r="K27" s="1">
        <v>32</v>
      </c>
    </row>
    <row r="28" spans="2:11" x14ac:dyDescent="0.35">
      <c r="K28" s="2">
        <v>32</v>
      </c>
    </row>
    <row r="29" spans="2:11" x14ac:dyDescent="0.35">
      <c r="K29" s="2">
        <v>33</v>
      </c>
    </row>
    <row r="30" spans="2:11" x14ac:dyDescent="0.35">
      <c r="K30" s="1">
        <v>33</v>
      </c>
    </row>
    <row r="31" spans="2:11" x14ac:dyDescent="0.35">
      <c r="K31" s="2">
        <v>33</v>
      </c>
    </row>
    <row r="32" spans="2:11" x14ac:dyDescent="0.35">
      <c r="K32" s="1">
        <v>33</v>
      </c>
    </row>
    <row r="33" spans="11:11" x14ac:dyDescent="0.35">
      <c r="K33" s="2">
        <v>34</v>
      </c>
    </row>
    <row r="34" spans="11:11" x14ac:dyDescent="0.35">
      <c r="K34" s="1">
        <v>34</v>
      </c>
    </row>
    <row r="35" spans="11:11" x14ac:dyDescent="0.35">
      <c r="K35" s="2">
        <v>34</v>
      </c>
    </row>
    <row r="36" spans="11:11" x14ac:dyDescent="0.35">
      <c r="K36" s="2">
        <v>34</v>
      </c>
    </row>
    <row r="37" spans="11:11" x14ac:dyDescent="0.35">
      <c r="K37" s="1">
        <v>34</v>
      </c>
    </row>
    <row r="38" spans="11:11" x14ac:dyDescent="0.35">
      <c r="K38" s="1">
        <v>34</v>
      </c>
    </row>
    <row r="39" spans="11:11" x14ac:dyDescent="0.35">
      <c r="K39" s="1">
        <v>34</v>
      </c>
    </row>
    <row r="40" spans="11:11" x14ac:dyDescent="0.35">
      <c r="K40" s="2">
        <v>35</v>
      </c>
    </row>
    <row r="41" spans="11:11" x14ac:dyDescent="0.35">
      <c r="K41" s="2">
        <v>35</v>
      </c>
    </row>
    <row r="42" spans="11:11" x14ac:dyDescent="0.35">
      <c r="K42" s="2">
        <v>35</v>
      </c>
    </row>
    <row r="43" spans="11:11" x14ac:dyDescent="0.35">
      <c r="K43" s="1">
        <v>35</v>
      </c>
    </row>
    <row r="44" spans="11:11" x14ac:dyDescent="0.35">
      <c r="K44" s="2">
        <v>35</v>
      </c>
    </row>
    <row r="45" spans="11:11" x14ac:dyDescent="0.35">
      <c r="K45" s="1">
        <v>35</v>
      </c>
    </row>
    <row r="46" spans="11:11" x14ac:dyDescent="0.35">
      <c r="K46" s="2">
        <v>35</v>
      </c>
    </row>
    <row r="47" spans="11:11" x14ac:dyDescent="0.35">
      <c r="K47" s="1">
        <v>35</v>
      </c>
    </row>
    <row r="48" spans="11:11" x14ac:dyDescent="0.35">
      <c r="K48" s="1">
        <v>35</v>
      </c>
    </row>
    <row r="49" spans="11:11" x14ac:dyDescent="0.35">
      <c r="K49" s="2">
        <v>35</v>
      </c>
    </row>
    <row r="50" spans="11:11" x14ac:dyDescent="0.35">
      <c r="K50" s="2">
        <v>35</v>
      </c>
    </row>
    <row r="51" spans="11:11" x14ac:dyDescent="0.35">
      <c r="K51" s="2">
        <v>35</v>
      </c>
    </row>
    <row r="52" spans="11:11" x14ac:dyDescent="0.35">
      <c r="K52" s="1">
        <v>35</v>
      </c>
    </row>
    <row r="53" spans="11:11" x14ac:dyDescent="0.35">
      <c r="K53" s="2">
        <v>35</v>
      </c>
    </row>
    <row r="54" spans="11:11" x14ac:dyDescent="0.35">
      <c r="K54" s="2">
        <v>36</v>
      </c>
    </row>
    <row r="55" spans="11:11" x14ac:dyDescent="0.35">
      <c r="K55" s="1">
        <v>36</v>
      </c>
    </row>
    <row r="56" spans="11:11" x14ac:dyDescent="0.35">
      <c r="K56" s="2">
        <v>36</v>
      </c>
    </row>
    <row r="57" spans="11:11" x14ac:dyDescent="0.35">
      <c r="K57" s="2">
        <v>36</v>
      </c>
    </row>
    <row r="58" spans="11:11" x14ac:dyDescent="0.35">
      <c r="K58" s="2">
        <v>36</v>
      </c>
    </row>
    <row r="59" spans="11:11" x14ac:dyDescent="0.35">
      <c r="K59" s="1">
        <v>36</v>
      </c>
    </row>
    <row r="60" spans="11:11" x14ac:dyDescent="0.35">
      <c r="K60" s="2">
        <v>36</v>
      </c>
    </row>
    <row r="61" spans="11:11" x14ac:dyDescent="0.35">
      <c r="K61" s="2">
        <v>36</v>
      </c>
    </row>
    <row r="62" spans="11:11" x14ac:dyDescent="0.35">
      <c r="K62" s="2">
        <v>36</v>
      </c>
    </row>
    <row r="63" spans="11:11" x14ac:dyDescent="0.35">
      <c r="K63" s="2">
        <v>36</v>
      </c>
    </row>
    <row r="64" spans="11:11" x14ac:dyDescent="0.35">
      <c r="K64" s="1">
        <v>36</v>
      </c>
    </row>
    <row r="65" spans="11:11" x14ac:dyDescent="0.35">
      <c r="K65" s="2">
        <v>36</v>
      </c>
    </row>
    <row r="66" spans="11:11" x14ac:dyDescent="0.35">
      <c r="K66" s="1">
        <v>36</v>
      </c>
    </row>
    <row r="67" spans="11:11" x14ac:dyDescent="0.35">
      <c r="K67" s="2">
        <v>36</v>
      </c>
    </row>
    <row r="68" spans="11:11" x14ac:dyDescent="0.35">
      <c r="K68" s="1">
        <v>36</v>
      </c>
    </row>
    <row r="69" spans="11:11" x14ac:dyDescent="0.35">
      <c r="K69" s="2">
        <v>37</v>
      </c>
    </row>
    <row r="70" spans="11:11" x14ac:dyDescent="0.35">
      <c r="K70" s="2">
        <v>37</v>
      </c>
    </row>
    <row r="71" spans="11:11" x14ac:dyDescent="0.35">
      <c r="K71" s="2">
        <v>37</v>
      </c>
    </row>
    <row r="72" spans="11:11" x14ac:dyDescent="0.35">
      <c r="K72" s="1">
        <v>37</v>
      </c>
    </row>
    <row r="73" spans="11:11" x14ac:dyDescent="0.35">
      <c r="K73" s="1">
        <v>37</v>
      </c>
    </row>
    <row r="74" spans="11:11" x14ac:dyDescent="0.35">
      <c r="K74" s="2">
        <v>37</v>
      </c>
    </row>
    <row r="75" spans="11:11" x14ac:dyDescent="0.35">
      <c r="K75" s="2">
        <v>37</v>
      </c>
    </row>
    <row r="76" spans="11:11" x14ac:dyDescent="0.35">
      <c r="K76" s="1">
        <v>38</v>
      </c>
    </row>
    <row r="77" spans="11:11" x14ac:dyDescent="0.35">
      <c r="K77" s="2">
        <v>38</v>
      </c>
    </row>
    <row r="78" spans="11:11" x14ac:dyDescent="0.35">
      <c r="K78" s="2">
        <v>38</v>
      </c>
    </row>
    <row r="79" spans="11:11" x14ac:dyDescent="0.35">
      <c r="K79" s="1">
        <v>38</v>
      </c>
    </row>
    <row r="80" spans="11:11" x14ac:dyDescent="0.35">
      <c r="K80" s="1">
        <v>38</v>
      </c>
    </row>
    <row r="81" spans="11:11" x14ac:dyDescent="0.35">
      <c r="K81" s="1">
        <v>38</v>
      </c>
    </row>
    <row r="82" spans="11:11" x14ac:dyDescent="0.35">
      <c r="K82" s="2">
        <v>38</v>
      </c>
    </row>
    <row r="83" spans="11:11" x14ac:dyDescent="0.35">
      <c r="K83" s="1">
        <v>38</v>
      </c>
    </row>
    <row r="84" spans="11:11" x14ac:dyDescent="0.35">
      <c r="K84" s="1">
        <v>38</v>
      </c>
    </row>
    <row r="85" spans="11:11" x14ac:dyDescent="0.35">
      <c r="K85" s="2">
        <v>38</v>
      </c>
    </row>
    <row r="86" spans="11:11" x14ac:dyDescent="0.35">
      <c r="K86" s="1">
        <v>38</v>
      </c>
    </row>
    <row r="87" spans="11:11" x14ac:dyDescent="0.35">
      <c r="K87" s="1">
        <v>39</v>
      </c>
    </row>
    <row r="88" spans="11:11" x14ac:dyDescent="0.35">
      <c r="K88" s="1">
        <v>39</v>
      </c>
    </row>
    <row r="89" spans="11:11" x14ac:dyDescent="0.35">
      <c r="K89" s="2">
        <v>39</v>
      </c>
    </row>
    <row r="90" spans="11:11" x14ac:dyDescent="0.35">
      <c r="K90" s="2">
        <v>39</v>
      </c>
    </row>
    <row r="91" spans="11:11" x14ac:dyDescent="0.35">
      <c r="K91" s="2">
        <v>39</v>
      </c>
    </row>
    <row r="92" spans="11:11" x14ac:dyDescent="0.35">
      <c r="K92" s="2">
        <v>39</v>
      </c>
    </row>
    <row r="93" spans="11:11" x14ac:dyDescent="0.35">
      <c r="K93" s="2">
        <v>39</v>
      </c>
    </row>
    <row r="94" spans="11:11" x14ac:dyDescent="0.35">
      <c r="K94" s="2">
        <v>39</v>
      </c>
    </row>
    <row r="95" spans="11:11" x14ac:dyDescent="0.35">
      <c r="K95" s="1">
        <v>39</v>
      </c>
    </row>
    <row r="96" spans="11:11" x14ac:dyDescent="0.35">
      <c r="K96" s="2">
        <v>39</v>
      </c>
    </row>
    <row r="97" spans="11:11" x14ac:dyDescent="0.35">
      <c r="K97" s="2">
        <v>39</v>
      </c>
    </row>
    <row r="98" spans="11:11" x14ac:dyDescent="0.35">
      <c r="K98" s="1">
        <v>39</v>
      </c>
    </row>
    <row r="99" spans="11:11" x14ac:dyDescent="0.35">
      <c r="K99" s="1">
        <v>39</v>
      </c>
    </row>
    <row r="100" spans="11:11" x14ac:dyDescent="0.35">
      <c r="K100" s="2">
        <v>40</v>
      </c>
    </row>
    <row r="101" spans="11:11" x14ac:dyDescent="0.35">
      <c r="K101" s="2">
        <v>40</v>
      </c>
    </row>
    <row r="102" spans="11:11" x14ac:dyDescent="0.35">
      <c r="K102" s="1">
        <v>40</v>
      </c>
    </row>
    <row r="103" spans="11:11" x14ac:dyDescent="0.35">
      <c r="K103" s="1">
        <v>40</v>
      </c>
    </row>
    <row r="104" spans="11:11" x14ac:dyDescent="0.35">
      <c r="K104" s="2">
        <v>40</v>
      </c>
    </row>
    <row r="105" spans="11:11" x14ac:dyDescent="0.35">
      <c r="K105" s="2">
        <v>40</v>
      </c>
    </row>
    <row r="106" spans="11:11" x14ac:dyDescent="0.35">
      <c r="K106" s="2">
        <v>40</v>
      </c>
    </row>
    <row r="107" spans="11:11" x14ac:dyDescent="0.35">
      <c r="K107" s="1">
        <v>40</v>
      </c>
    </row>
    <row r="108" spans="11:11" x14ac:dyDescent="0.35">
      <c r="K108" s="1">
        <v>40</v>
      </c>
    </row>
    <row r="109" spans="11:11" x14ac:dyDescent="0.35">
      <c r="K109" s="2">
        <v>40</v>
      </c>
    </row>
    <row r="110" spans="11:11" x14ac:dyDescent="0.35">
      <c r="K110" s="1">
        <v>41</v>
      </c>
    </row>
    <row r="111" spans="11:11" x14ac:dyDescent="0.35">
      <c r="K111" s="1">
        <v>41</v>
      </c>
    </row>
    <row r="112" spans="11:11" x14ac:dyDescent="0.35">
      <c r="K112" s="1">
        <v>41</v>
      </c>
    </row>
    <row r="113" spans="11:11" x14ac:dyDescent="0.35">
      <c r="K113" s="1">
        <v>41</v>
      </c>
    </row>
    <row r="114" spans="11:11" x14ac:dyDescent="0.35">
      <c r="K114" s="1">
        <v>41</v>
      </c>
    </row>
    <row r="115" spans="11:11" x14ac:dyDescent="0.35">
      <c r="K115" s="2">
        <v>41</v>
      </c>
    </row>
    <row r="116" spans="11:11" x14ac:dyDescent="0.35">
      <c r="K116" s="1">
        <v>41</v>
      </c>
    </row>
    <row r="117" spans="11:11" x14ac:dyDescent="0.35">
      <c r="K117" s="2">
        <v>41</v>
      </c>
    </row>
    <row r="118" spans="11:11" x14ac:dyDescent="0.35">
      <c r="K118" s="2">
        <v>41</v>
      </c>
    </row>
    <row r="119" spans="11:11" x14ac:dyDescent="0.35">
      <c r="K119" s="2">
        <v>41</v>
      </c>
    </row>
    <row r="120" spans="11:11" x14ac:dyDescent="0.35">
      <c r="K120" s="2">
        <v>42</v>
      </c>
    </row>
    <row r="121" spans="11:11" x14ac:dyDescent="0.35">
      <c r="K121" s="1">
        <v>42</v>
      </c>
    </row>
    <row r="122" spans="11:11" x14ac:dyDescent="0.35">
      <c r="K122" s="2">
        <v>42</v>
      </c>
    </row>
    <row r="123" spans="11:11" x14ac:dyDescent="0.35">
      <c r="K123" s="1">
        <v>42</v>
      </c>
    </row>
    <row r="124" spans="11:11" x14ac:dyDescent="0.35">
      <c r="K124" s="1">
        <v>42</v>
      </c>
    </row>
    <row r="125" spans="11:11" x14ac:dyDescent="0.35">
      <c r="K125" s="1">
        <v>42</v>
      </c>
    </row>
    <row r="126" spans="11:11" x14ac:dyDescent="0.35">
      <c r="K126" s="1">
        <v>42</v>
      </c>
    </row>
    <row r="127" spans="11:11" x14ac:dyDescent="0.35">
      <c r="K127" s="2">
        <v>42</v>
      </c>
    </row>
    <row r="128" spans="11:11" x14ac:dyDescent="0.35">
      <c r="K128" s="1">
        <v>42</v>
      </c>
    </row>
    <row r="129" spans="11:11" x14ac:dyDescent="0.35">
      <c r="K129" s="2">
        <v>42</v>
      </c>
    </row>
    <row r="130" spans="11:11" x14ac:dyDescent="0.35">
      <c r="K130" s="2">
        <v>42</v>
      </c>
    </row>
    <row r="131" spans="11:11" x14ac:dyDescent="0.35">
      <c r="K131" s="1">
        <v>42</v>
      </c>
    </row>
    <row r="132" spans="11:11" x14ac:dyDescent="0.35">
      <c r="K132" s="2">
        <v>42</v>
      </c>
    </row>
    <row r="133" spans="11:11" x14ac:dyDescent="0.35">
      <c r="K133" s="2">
        <v>42</v>
      </c>
    </row>
    <row r="134" spans="11:11" x14ac:dyDescent="0.35">
      <c r="K134" s="1">
        <v>42</v>
      </c>
    </row>
    <row r="135" spans="11:11" x14ac:dyDescent="0.35">
      <c r="K135" s="1">
        <v>43</v>
      </c>
    </row>
    <row r="136" spans="11:11" x14ac:dyDescent="0.35">
      <c r="K136" s="1">
        <v>43</v>
      </c>
    </row>
    <row r="137" spans="11:11" x14ac:dyDescent="0.35">
      <c r="K137" s="1">
        <v>43</v>
      </c>
    </row>
    <row r="138" spans="11:11" x14ac:dyDescent="0.35">
      <c r="K138" s="1">
        <v>43</v>
      </c>
    </row>
    <row r="139" spans="11:11" x14ac:dyDescent="0.35">
      <c r="K139" s="1">
        <v>43</v>
      </c>
    </row>
    <row r="140" spans="11:11" x14ac:dyDescent="0.35">
      <c r="K140" s="2">
        <v>43</v>
      </c>
    </row>
    <row r="141" spans="11:11" x14ac:dyDescent="0.35">
      <c r="K141" s="1">
        <v>43</v>
      </c>
    </row>
    <row r="142" spans="11:11" x14ac:dyDescent="0.35">
      <c r="K142" s="1">
        <v>43</v>
      </c>
    </row>
    <row r="143" spans="11:11" x14ac:dyDescent="0.35">
      <c r="K143" s="2">
        <v>43</v>
      </c>
    </row>
    <row r="144" spans="11:11" x14ac:dyDescent="0.35">
      <c r="K144" s="1">
        <v>43</v>
      </c>
    </row>
    <row r="145" spans="11:11" x14ac:dyDescent="0.35">
      <c r="K145" s="1">
        <v>43</v>
      </c>
    </row>
    <row r="146" spans="11:11" x14ac:dyDescent="0.35">
      <c r="K146" s="1">
        <v>43</v>
      </c>
    </row>
    <row r="147" spans="11:11" x14ac:dyDescent="0.35">
      <c r="K147" s="1">
        <v>43</v>
      </c>
    </row>
    <row r="148" spans="11:11" x14ac:dyDescent="0.35">
      <c r="K148" s="1">
        <v>43</v>
      </c>
    </row>
    <row r="149" spans="11:11" x14ac:dyDescent="0.35">
      <c r="K149" s="1">
        <v>43</v>
      </c>
    </row>
    <row r="150" spans="11:11" x14ac:dyDescent="0.35">
      <c r="K150" s="1">
        <v>43</v>
      </c>
    </row>
    <row r="151" spans="11:11" x14ac:dyDescent="0.35">
      <c r="K151" s="2">
        <v>44</v>
      </c>
    </row>
    <row r="152" spans="11:11" x14ac:dyDescent="0.35">
      <c r="K152" s="1">
        <v>44</v>
      </c>
    </row>
    <row r="153" spans="11:11" x14ac:dyDescent="0.35">
      <c r="K153" s="2">
        <v>44</v>
      </c>
    </row>
    <row r="154" spans="11:11" x14ac:dyDescent="0.35">
      <c r="K154" s="1">
        <v>44</v>
      </c>
    </row>
    <row r="155" spans="11:11" x14ac:dyDescent="0.35">
      <c r="K155" s="1">
        <v>44</v>
      </c>
    </row>
    <row r="156" spans="11:11" x14ac:dyDescent="0.35">
      <c r="K156" s="2">
        <v>44</v>
      </c>
    </row>
    <row r="157" spans="11:11" x14ac:dyDescent="0.35">
      <c r="K157" s="2">
        <v>44</v>
      </c>
    </row>
    <row r="158" spans="11:11" x14ac:dyDescent="0.35">
      <c r="K158" s="2">
        <v>44</v>
      </c>
    </row>
    <row r="159" spans="11:11" x14ac:dyDescent="0.35">
      <c r="K159" s="1">
        <v>44</v>
      </c>
    </row>
    <row r="160" spans="11:11" x14ac:dyDescent="0.35">
      <c r="K160" s="1">
        <v>44</v>
      </c>
    </row>
    <row r="161" spans="11:11" x14ac:dyDescent="0.35">
      <c r="K161" s="1">
        <v>44</v>
      </c>
    </row>
    <row r="162" spans="11:11" x14ac:dyDescent="0.35">
      <c r="K162" s="2">
        <v>44</v>
      </c>
    </row>
    <row r="163" spans="11:11" x14ac:dyDescent="0.35">
      <c r="K163" s="1">
        <v>44</v>
      </c>
    </row>
    <row r="164" spans="11:11" x14ac:dyDescent="0.35">
      <c r="K164" s="1">
        <v>44</v>
      </c>
    </row>
    <row r="165" spans="11:11" x14ac:dyDescent="0.35">
      <c r="K165" s="2">
        <v>44</v>
      </c>
    </row>
    <row r="166" spans="11:11" x14ac:dyDescent="0.35">
      <c r="K166" s="2">
        <v>45</v>
      </c>
    </row>
    <row r="167" spans="11:11" x14ac:dyDescent="0.35">
      <c r="K167" s="2">
        <v>45</v>
      </c>
    </row>
    <row r="168" spans="11:11" x14ac:dyDescent="0.35">
      <c r="K168" s="1">
        <v>45</v>
      </c>
    </row>
    <row r="169" spans="11:11" x14ac:dyDescent="0.35">
      <c r="K169" s="2">
        <v>45</v>
      </c>
    </row>
    <row r="170" spans="11:11" x14ac:dyDescent="0.35">
      <c r="K170" s="2">
        <v>45</v>
      </c>
    </row>
    <row r="171" spans="11:11" x14ac:dyDescent="0.35">
      <c r="K171" s="1">
        <v>45</v>
      </c>
    </row>
    <row r="172" spans="11:11" x14ac:dyDescent="0.35">
      <c r="K172" s="1">
        <v>45</v>
      </c>
    </row>
    <row r="173" spans="11:11" x14ac:dyDescent="0.35">
      <c r="K173" s="1">
        <v>46</v>
      </c>
    </row>
    <row r="174" spans="11:11" x14ac:dyDescent="0.35">
      <c r="K174" s="2">
        <v>46</v>
      </c>
    </row>
    <row r="175" spans="11:11" x14ac:dyDescent="0.35">
      <c r="K175" s="1">
        <v>46</v>
      </c>
    </row>
    <row r="176" spans="11:11" x14ac:dyDescent="0.35">
      <c r="K176" s="1">
        <v>46</v>
      </c>
    </row>
    <row r="177" spans="11:11" x14ac:dyDescent="0.35">
      <c r="K177" s="1">
        <v>46</v>
      </c>
    </row>
    <row r="178" spans="11:11" x14ac:dyDescent="0.35">
      <c r="K178" s="1">
        <v>46</v>
      </c>
    </row>
    <row r="179" spans="11:11" x14ac:dyDescent="0.35">
      <c r="K179" s="1">
        <v>46</v>
      </c>
    </row>
    <row r="180" spans="11:11" x14ac:dyDescent="0.35">
      <c r="K180" s="2">
        <v>46</v>
      </c>
    </row>
    <row r="181" spans="11:11" x14ac:dyDescent="0.35">
      <c r="K181" s="2">
        <v>46</v>
      </c>
    </row>
    <row r="182" spans="11:11" x14ac:dyDescent="0.35">
      <c r="K182" s="1">
        <v>46</v>
      </c>
    </row>
    <row r="183" spans="11:11" x14ac:dyDescent="0.35">
      <c r="K183" s="2">
        <v>46</v>
      </c>
    </row>
    <row r="184" spans="11:11" x14ac:dyDescent="0.35">
      <c r="K184" s="1">
        <v>46</v>
      </c>
    </row>
    <row r="185" spans="11:11" x14ac:dyDescent="0.35">
      <c r="K185" s="1">
        <v>46</v>
      </c>
    </row>
    <row r="186" spans="11:11" x14ac:dyDescent="0.35">
      <c r="K186" s="2">
        <v>46</v>
      </c>
    </row>
    <row r="187" spans="11:11" x14ac:dyDescent="0.35">
      <c r="K187" s="1">
        <v>46</v>
      </c>
    </row>
    <row r="188" spans="11:11" x14ac:dyDescent="0.35">
      <c r="K188" s="1">
        <v>46</v>
      </c>
    </row>
    <row r="189" spans="11:11" x14ac:dyDescent="0.35">
      <c r="K189" s="2">
        <v>47</v>
      </c>
    </row>
    <row r="190" spans="11:11" x14ac:dyDescent="0.35">
      <c r="K190" s="1">
        <v>47</v>
      </c>
    </row>
    <row r="191" spans="11:11" x14ac:dyDescent="0.35">
      <c r="K191" s="1">
        <v>47</v>
      </c>
    </row>
    <row r="192" spans="11:11" x14ac:dyDescent="0.35">
      <c r="K192" s="1">
        <v>47</v>
      </c>
    </row>
    <row r="193" spans="11:11" x14ac:dyDescent="0.35">
      <c r="K193" s="2">
        <v>47</v>
      </c>
    </row>
    <row r="194" spans="11:11" x14ac:dyDescent="0.35">
      <c r="K194" s="1">
        <v>47</v>
      </c>
    </row>
    <row r="195" spans="11:11" x14ac:dyDescent="0.35">
      <c r="K195" s="1">
        <v>47</v>
      </c>
    </row>
    <row r="196" spans="11:11" x14ac:dyDescent="0.35">
      <c r="K196" s="1">
        <v>47</v>
      </c>
    </row>
    <row r="197" spans="11:11" x14ac:dyDescent="0.35">
      <c r="K197" s="1">
        <v>47</v>
      </c>
    </row>
    <row r="198" spans="11:11" x14ac:dyDescent="0.35">
      <c r="K198" s="2">
        <v>47</v>
      </c>
    </row>
    <row r="199" spans="11:11" x14ac:dyDescent="0.35">
      <c r="K199" s="1">
        <v>47</v>
      </c>
    </row>
    <row r="200" spans="11:11" x14ac:dyDescent="0.35">
      <c r="K200" s="2">
        <v>47</v>
      </c>
    </row>
    <row r="201" spans="11:11" x14ac:dyDescent="0.35">
      <c r="K201" s="2">
        <v>47</v>
      </c>
    </row>
    <row r="202" spans="11:11" x14ac:dyDescent="0.35">
      <c r="K202" s="2">
        <v>47</v>
      </c>
    </row>
    <row r="203" spans="11:11" x14ac:dyDescent="0.35">
      <c r="K203" s="1">
        <v>47</v>
      </c>
    </row>
    <row r="204" spans="11:11" x14ac:dyDescent="0.35">
      <c r="K204" s="2">
        <v>47</v>
      </c>
    </row>
    <row r="205" spans="11:11" x14ac:dyDescent="0.35">
      <c r="K205" s="2">
        <v>48</v>
      </c>
    </row>
    <row r="206" spans="11:11" x14ac:dyDescent="0.35">
      <c r="K206" s="1">
        <v>48</v>
      </c>
    </row>
    <row r="207" spans="11:11" x14ac:dyDescent="0.35">
      <c r="K207" s="1">
        <v>48</v>
      </c>
    </row>
    <row r="208" spans="11:11" x14ac:dyDescent="0.35">
      <c r="K208" s="2">
        <v>48</v>
      </c>
    </row>
    <row r="209" spans="11:11" x14ac:dyDescent="0.35">
      <c r="K209" s="2">
        <v>48</v>
      </c>
    </row>
    <row r="210" spans="11:11" x14ac:dyDescent="0.35">
      <c r="K210" s="1">
        <v>48</v>
      </c>
    </row>
    <row r="211" spans="11:11" x14ac:dyDescent="0.35">
      <c r="K211" s="2">
        <v>48</v>
      </c>
    </row>
    <row r="212" spans="11:11" x14ac:dyDescent="0.35">
      <c r="K212" s="2">
        <v>48</v>
      </c>
    </row>
    <row r="213" spans="11:11" x14ac:dyDescent="0.35">
      <c r="K213" s="1">
        <v>48</v>
      </c>
    </row>
    <row r="214" spans="11:11" x14ac:dyDescent="0.35">
      <c r="K214" s="1">
        <v>48</v>
      </c>
    </row>
    <row r="215" spans="11:11" x14ac:dyDescent="0.35">
      <c r="K215" s="1">
        <v>48</v>
      </c>
    </row>
    <row r="216" spans="11:11" x14ac:dyDescent="0.35">
      <c r="K216" s="1">
        <v>48</v>
      </c>
    </row>
    <row r="217" spans="11:11" x14ac:dyDescent="0.35">
      <c r="K217" s="2">
        <v>48</v>
      </c>
    </row>
    <row r="218" spans="11:11" x14ac:dyDescent="0.35">
      <c r="K218" s="2">
        <v>48</v>
      </c>
    </row>
    <row r="219" spans="11:11" x14ac:dyDescent="0.35">
      <c r="K219" s="1">
        <v>48</v>
      </c>
    </row>
    <row r="220" spans="11:11" x14ac:dyDescent="0.35">
      <c r="K220" s="2">
        <v>48</v>
      </c>
    </row>
    <row r="221" spans="11:11" x14ac:dyDescent="0.35">
      <c r="K221" s="2">
        <v>48</v>
      </c>
    </row>
    <row r="222" spans="11:11" x14ac:dyDescent="0.35">
      <c r="K222" s="2">
        <v>49</v>
      </c>
    </row>
    <row r="223" spans="11:11" x14ac:dyDescent="0.35">
      <c r="K223" s="1">
        <v>49</v>
      </c>
    </row>
    <row r="224" spans="11:11" x14ac:dyDescent="0.35">
      <c r="K224" s="2">
        <v>49</v>
      </c>
    </row>
    <row r="225" spans="11:11" x14ac:dyDescent="0.35">
      <c r="K225" s="2">
        <v>49</v>
      </c>
    </row>
    <row r="226" spans="11:11" x14ac:dyDescent="0.35">
      <c r="K226" s="1">
        <v>49</v>
      </c>
    </row>
    <row r="227" spans="11:11" x14ac:dyDescent="0.35">
      <c r="K227" s="1">
        <v>49</v>
      </c>
    </row>
    <row r="228" spans="11:11" x14ac:dyDescent="0.35">
      <c r="K228" s="1">
        <v>49</v>
      </c>
    </row>
    <row r="229" spans="11:11" x14ac:dyDescent="0.35">
      <c r="K229" s="1">
        <v>49</v>
      </c>
    </row>
    <row r="230" spans="11:11" x14ac:dyDescent="0.35">
      <c r="K230" s="2">
        <v>49</v>
      </c>
    </row>
    <row r="231" spans="11:11" x14ac:dyDescent="0.35">
      <c r="K231" s="2">
        <v>49</v>
      </c>
    </row>
    <row r="232" spans="11:11" x14ac:dyDescent="0.35">
      <c r="K232" s="2">
        <v>49</v>
      </c>
    </row>
    <row r="233" spans="11:11" x14ac:dyDescent="0.35">
      <c r="K233" s="1">
        <v>49</v>
      </c>
    </row>
    <row r="234" spans="11:11" x14ac:dyDescent="0.35">
      <c r="K234" s="1">
        <v>49</v>
      </c>
    </row>
    <row r="235" spans="11:11" x14ac:dyDescent="0.35">
      <c r="K235" s="2">
        <v>49</v>
      </c>
    </row>
    <row r="236" spans="11:11" x14ac:dyDescent="0.35">
      <c r="K236" s="1">
        <v>49</v>
      </c>
    </row>
    <row r="237" spans="11:11" x14ac:dyDescent="0.35">
      <c r="K237" s="2">
        <v>49</v>
      </c>
    </row>
    <row r="238" spans="11:11" x14ac:dyDescent="0.35">
      <c r="K238" s="2">
        <v>49</v>
      </c>
    </row>
    <row r="239" spans="11:11" x14ac:dyDescent="0.35">
      <c r="K239" s="1">
        <v>49</v>
      </c>
    </row>
    <row r="240" spans="11:11" x14ac:dyDescent="0.35">
      <c r="K240" s="2">
        <v>49</v>
      </c>
    </row>
    <row r="241" spans="11:11" x14ac:dyDescent="0.35">
      <c r="K241" s="2">
        <v>49</v>
      </c>
    </row>
    <row r="242" spans="11:11" x14ac:dyDescent="0.35">
      <c r="K242" s="1">
        <v>49</v>
      </c>
    </row>
    <row r="243" spans="11:11" x14ac:dyDescent="0.35">
      <c r="K243" s="2">
        <v>50</v>
      </c>
    </row>
    <row r="244" spans="11:11" x14ac:dyDescent="0.35">
      <c r="K244" s="1">
        <v>50</v>
      </c>
    </row>
    <row r="245" spans="11:11" x14ac:dyDescent="0.35">
      <c r="K245" s="1">
        <v>50</v>
      </c>
    </row>
    <row r="246" spans="11:11" x14ac:dyDescent="0.35">
      <c r="K246" s="2">
        <v>50</v>
      </c>
    </row>
    <row r="247" spans="11:11" x14ac:dyDescent="0.35">
      <c r="K247" s="2">
        <v>50</v>
      </c>
    </row>
    <row r="248" spans="11:11" x14ac:dyDescent="0.35">
      <c r="K248" s="2">
        <v>50</v>
      </c>
    </row>
    <row r="249" spans="11:11" x14ac:dyDescent="0.35">
      <c r="K249" s="1">
        <v>50</v>
      </c>
    </row>
    <row r="250" spans="11:11" x14ac:dyDescent="0.35">
      <c r="K250" s="1">
        <v>50</v>
      </c>
    </row>
    <row r="251" spans="11:11" x14ac:dyDescent="0.35">
      <c r="K251" s="2">
        <v>50</v>
      </c>
    </row>
    <row r="252" spans="11:11" x14ac:dyDescent="0.35">
      <c r="K252" s="1">
        <v>50</v>
      </c>
    </row>
    <row r="253" spans="11:11" x14ac:dyDescent="0.35">
      <c r="K253" s="2">
        <v>50</v>
      </c>
    </row>
    <row r="254" spans="11:11" x14ac:dyDescent="0.35">
      <c r="K254" s="2">
        <v>51</v>
      </c>
    </row>
    <row r="255" spans="11:11" x14ac:dyDescent="0.35">
      <c r="K255" s="2">
        <v>51</v>
      </c>
    </row>
    <row r="256" spans="11:11" x14ac:dyDescent="0.35">
      <c r="K256" s="1">
        <v>51</v>
      </c>
    </row>
    <row r="257" spans="11:11" x14ac:dyDescent="0.35">
      <c r="K257" s="1">
        <v>51</v>
      </c>
    </row>
    <row r="258" spans="11:11" x14ac:dyDescent="0.35">
      <c r="K258" s="2">
        <v>51</v>
      </c>
    </row>
    <row r="259" spans="11:11" x14ac:dyDescent="0.35">
      <c r="K259" s="1">
        <v>51</v>
      </c>
    </row>
    <row r="260" spans="11:11" x14ac:dyDescent="0.35">
      <c r="K260" s="2">
        <v>51</v>
      </c>
    </row>
    <row r="261" spans="11:11" x14ac:dyDescent="0.35">
      <c r="K261" s="2">
        <v>51</v>
      </c>
    </row>
    <row r="262" spans="11:11" x14ac:dyDescent="0.35">
      <c r="K262" s="1">
        <v>51</v>
      </c>
    </row>
    <row r="263" spans="11:11" x14ac:dyDescent="0.35">
      <c r="K263" s="2">
        <v>51</v>
      </c>
    </row>
    <row r="264" spans="11:11" x14ac:dyDescent="0.35">
      <c r="K264" s="1">
        <v>51</v>
      </c>
    </row>
    <row r="265" spans="11:11" x14ac:dyDescent="0.35">
      <c r="K265" s="2">
        <v>52</v>
      </c>
    </row>
    <row r="266" spans="11:11" x14ac:dyDescent="0.35">
      <c r="K266" s="2">
        <v>52</v>
      </c>
    </row>
    <row r="267" spans="11:11" x14ac:dyDescent="0.35">
      <c r="K267" s="1">
        <v>52</v>
      </c>
    </row>
    <row r="268" spans="11:11" x14ac:dyDescent="0.35">
      <c r="K268" s="1">
        <v>52</v>
      </c>
    </row>
    <row r="269" spans="11:11" x14ac:dyDescent="0.35">
      <c r="K269" s="1">
        <v>52</v>
      </c>
    </row>
    <row r="270" spans="11:11" x14ac:dyDescent="0.35">
      <c r="K270" s="2">
        <v>52</v>
      </c>
    </row>
    <row r="271" spans="11:11" x14ac:dyDescent="0.35">
      <c r="K271" s="2">
        <v>52</v>
      </c>
    </row>
    <row r="272" spans="11:11" x14ac:dyDescent="0.35">
      <c r="K272" s="1">
        <v>52</v>
      </c>
    </row>
    <row r="273" spans="11:11" x14ac:dyDescent="0.35">
      <c r="K273" s="2">
        <v>52</v>
      </c>
    </row>
    <row r="274" spans="11:11" x14ac:dyDescent="0.35">
      <c r="K274" s="2">
        <v>52</v>
      </c>
    </row>
    <row r="275" spans="11:11" x14ac:dyDescent="0.35">
      <c r="K275" s="1">
        <v>52</v>
      </c>
    </row>
    <row r="276" spans="11:11" x14ac:dyDescent="0.35">
      <c r="K276" s="1">
        <v>52</v>
      </c>
    </row>
    <row r="277" spans="11:11" x14ac:dyDescent="0.35">
      <c r="K277" s="2">
        <v>52</v>
      </c>
    </row>
    <row r="278" spans="11:11" x14ac:dyDescent="0.35">
      <c r="K278" s="1">
        <v>52</v>
      </c>
    </row>
    <row r="279" spans="11:11" x14ac:dyDescent="0.35">
      <c r="K279" s="1">
        <v>52</v>
      </c>
    </row>
    <row r="280" spans="11:11" x14ac:dyDescent="0.35">
      <c r="K280" s="2">
        <v>52</v>
      </c>
    </row>
    <row r="281" spans="11:11" x14ac:dyDescent="0.35">
      <c r="K281" s="1">
        <v>52</v>
      </c>
    </row>
    <row r="282" spans="11:11" x14ac:dyDescent="0.35">
      <c r="K282" s="2">
        <v>53</v>
      </c>
    </row>
    <row r="283" spans="11:11" x14ac:dyDescent="0.35">
      <c r="K283" s="2">
        <v>53</v>
      </c>
    </row>
    <row r="284" spans="11:11" x14ac:dyDescent="0.35">
      <c r="K284" s="1">
        <v>53</v>
      </c>
    </row>
    <row r="285" spans="11:11" x14ac:dyDescent="0.35">
      <c r="K285" s="2">
        <v>53</v>
      </c>
    </row>
    <row r="286" spans="11:11" x14ac:dyDescent="0.35">
      <c r="K286" s="1">
        <v>53</v>
      </c>
    </row>
    <row r="287" spans="11:11" x14ac:dyDescent="0.35">
      <c r="K287" s="1">
        <v>53</v>
      </c>
    </row>
    <row r="288" spans="11:11" x14ac:dyDescent="0.35">
      <c r="K288" s="2">
        <v>53</v>
      </c>
    </row>
    <row r="289" spans="11:11" x14ac:dyDescent="0.35">
      <c r="K289" s="1">
        <v>53</v>
      </c>
    </row>
    <row r="290" spans="11:11" x14ac:dyDescent="0.35">
      <c r="K290" s="1">
        <v>53</v>
      </c>
    </row>
    <row r="291" spans="11:11" x14ac:dyDescent="0.35">
      <c r="K291" s="1">
        <v>53</v>
      </c>
    </row>
    <row r="292" spans="11:11" x14ac:dyDescent="0.35">
      <c r="K292" s="1">
        <v>53</v>
      </c>
    </row>
    <row r="293" spans="11:11" x14ac:dyDescent="0.35">
      <c r="K293" s="2">
        <v>53</v>
      </c>
    </row>
    <row r="294" spans="11:11" x14ac:dyDescent="0.35">
      <c r="K294" s="2">
        <v>53</v>
      </c>
    </row>
    <row r="295" spans="11:11" x14ac:dyDescent="0.35">
      <c r="K295" s="2">
        <v>53</v>
      </c>
    </row>
    <row r="296" spans="11:11" x14ac:dyDescent="0.35">
      <c r="K296" s="2">
        <v>53</v>
      </c>
    </row>
    <row r="297" spans="11:11" x14ac:dyDescent="0.35">
      <c r="K297" s="2">
        <v>53</v>
      </c>
    </row>
    <row r="298" spans="11:11" x14ac:dyDescent="0.35">
      <c r="K298" s="1">
        <v>54</v>
      </c>
    </row>
    <row r="299" spans="11:11" x14ac:dyDescent="0.35">
      <c r="K299" s="1">
        <v>54</v>
      </c>
    </row>
    <row r="300" spans="11:11" x14ac:dyDescent="0.35">
      <c r="K300" s="2">
        <v>54</v>
      </c>
    </row>
    <row r="301" spans="11:11" x14ac:dyDescent="0.35">
      <c r="K301" s="1">
        <v>54</v>
      </c>
    </row>
    <row r="302" spans="11:11" x14ac:dyDescent="0.35">
      <c r="K302" s="2">
        <v>54</v>
      </c>
    </row>
    <row r="303" spans="11:11" x14ac:dyDescent="0.35">
      <c r="K303" s="2">
        <v>54</v>
      </c>
    </row>
    <row r="304" spans="11:11" x14ac:dyDescent="0.35">
      <c r="K304" s="1">
        <v>54</v>
      </c>
    </row>
    <row r="305" spans="11:11" x14ac:dyDescent="0.35">
      <c r="K305" s="1">
        <v>54</v>
      </c>
    </row>
    <row r="306" spans="11:11" x14ac:dyDescent="0.35">
      <c r="K306" s="2">
        <v>54</v>
      </c>
    </row>
    <row r="307" spans="11:11" x14ac:dyDescent="0.35">
      <c r="K307" s="1">
        <v>54</v>
      </c>
    </row>
    <row r="308" spans="11:11" x14ac:dyDescent="0.35">
      <c r="K308" s="1">
        <v>54</v>
      </c>
    </row>
    <row r="309" spans="11:11" x14ac:dyDescent="0.35">
      <c r="K309" s="1">
        <v>54</v>
      </c>
    </row>
    <row r="310" spans="11:11" x14ac:dyDescent="0.35">
      <c r="K310" s="1">
        <v>54</v>
      </c>
    </row>
    <row r="311" spans="11:11" x14ac:dyDescent="0.35">
      <c r="K311" s="2">
        <v>54</v>
      </c>
    </row>
    <row r="312" spans="11:11" x14ac:dyDescent="0.35">
      <c r="K312" s="2">
        <v>54</v>
      </c>
    </row>
    <row r="313" spans="11:11" x14ac:dyDescent="0.35">
      <c r="K313" s="2">
        <v>54</v>
      </c>
    </row>
    <row r="314" spans="11:11" x14ac:dyDescent="0.35">
      <c r="K314" s="1">
        <v>55</v>
      </c>
    </row>
    <row r="315" spans="11:11" x14ac:dyDescent="0.35">
      <c r="K315" s="1">
        <v>55</v>
      </c>
    </row>
    <row r="316" spans="11:11" x14ac:dyDescent="0.35">
      <c r="K316" s="1">
        <v>55</v>
      </c>
    </row>
    <row r="317" spans="11:11" x14ac:dyDescent="0.35">
      <c r="K317" s="1">
        <v>55</v>
      </c>
    </row>
    <row r="318" spans="11:11" x14ac:dyDescent="0.35">
      <c r="K318" s="2">
        <v>55</v>
      </c>
    </row>
    <row r="319" spans="11:11" x14ac:dyDescent="0.35">
      <c r="K319" s="1">
        <v>55</v>
      </c>
    </row>
    <row r="320" spans="11:11" x14ac:dyDescent="0.35">
      <c r="K320" s="2">
        <v>55</v>
      </c>
    </row>
    <row r="321" spans="11:11" x14ac:dyDescent="0.35">
      <c r="K321" s="1">
        <v>55</v>
      </c>
    </row>
    <row r="322" spans="11:11" x14ac:dyDescent="0.35">
      <c r="K322" s="2">
        <v>55</v>
      </c>
    </row>
    <row r="323" spans="11:11" x14ac:dyDescent="0.35">
      <c r="K323" s="2">
        <v>55</v>
      </c>
    </row>
    <row r="324" spans="11:11" x14ac:dyDescent="0.35">
      <c r="K324" s="1">
        <v>55</v>
      </c>
    </row>
    <row r="325" spans="11:11" x14ac:dyDescent="0.35">
      <c r="K325" s="2">
        <v>55</v>
      </c>
    </row>
    <row r="326" spans="11:11" x14ac:dyDescent="0.35">
      <c r="K326" s="1">
        <v>55</v>
      </c>
    </row>
    <row r="327" spans="11:11" x14ac:dyDescent="0.35">
      <c r="K327" s="2">
        <v>56</v>
      </c>
    </row>
    <row r="328" spans="11:11" x14ac:dyDescent="0.35">
      <c r="K328" s="1">
        <v>56</v>
      </c>
    </row>
    <row r="329" spans="11:11" x14ac:dyDescent="0.35">
      <c r="K329" s="1">
        <v>56</v>
      </c>
    </row>
    <row r="330" spans="11:11" x14ac:dyDescent="0.35">
      <c r="K330" s="1">
        <v>56</v>
      </c>
    </row>
    <row r="331" spans="11:11" x14ac:dyDescent="0.35">
      <c r="K331" s="2">
        <v>56</v>
      </c>
    </row>
    <row r="332" spans="11:11" x14ac:dyDescent="0.35">
      <c r="K332" s="1">
        <v>56</v>
      </c>
    </row>
    <row r="333" spans="11:11" x14ac:dyDescent="0.35">
      <c r="K333" s="1">
        <v>56</v>
      </c>
    </row>
    <row r="334" spans="11:11" x14ac:dyDescent="0.35">
      <c r="K334" s="2">
        <v>56</v>
      </c>
    </row>
    <row r="335" spans="11:11" x14ac:dyDescent="0.35">
      <c r="K335" s="2">
        <v>56</v>
      </c>
    </row>
    <row r="336" spans="11:11" x14ac:dyDescent="0.35">
      <c r="K336" s="1">
        <v>56</v>
      </c>
    </row>
    <row r="337" spans="11:11" x14ac:dyDescent="0.35">
      <c r="K337" s="2">
        <v>56</v>
      </c>
    </row>
    <row r="338" spans="11:11" x14ac:dyDescent="0.35">
      <c r="K338" s="1">
        <v>56</v>
      </c>
    </row>
    <row r="339" spans="11:11" x14ac:dyDescent="0.35">
      <c r="K339" s="2">
        <v>56</v>
      </c>
    </row>
    <row r="340" spans="11:11" x14ac:dyDescent="0.35">
      <c r="K340" s="1">
        <v>56</v>
      </c>
    </row>
    <row r="341" spans="11:11" x14ac:dyDescent="0.35">
      <c r="K341" s="2">
        <v>56</v>
      </c>
    </row>
    <row r="342" spans="11:11" x14ac:dyDescent="0.35">
      <c r="K342" s="2">
        <v>56</v>
      </c>
    </row>
    <row r="343" spans="11:11" x14ac:dyDescent="0.35">
      <c r="K343" s="1">
        <v>56</v>
      </c>
    </row>
    <row r="344" spans="11:11" x14ac:dyDescent="0.35">
      <c r="K344" s="1">
        <v>56</v>
      </c>
    </row>
    <row r="345" spans="11:11" x14ac:dyDescent="0.35">
      <c r="K345" s="1">
        <v>56</v>
      </c>
    </row>
    <row r="346" spans="11:11" x14ac:dyDescent="0.35">
      <c r="K346" s="2">
        <v>56</v>
      </c>
    </row>
    <row r="347" spans="11:11" x14ac:dyDescent="0.35">
      <c r="K347" s="2">
        <v>56</v>
      </c>
    </row>
    <row r="348" spans="11:11" x14ac:dyDescent="0.35">
      <c r="K348" s="1">
        <v>57</v>
      </c>
    </row>
    <row r="349" spans="11:11" x14ac:dyDescent="0.35">
      <c r="K349" s="2">
        <v>57</v>
      </c>
    </row>
    <row r="350" spans="11:11" x14ac:dyDescent="0.35">
      <c r="K350" s="2">
        <v>57</v>
      </c>
    </row>
    <row r="351" spans="11:11" x14ac:dyDescent="0.35">
      <c r="K351" s="2">
        <v>57</v>
      </c>
    </row>
    <row r="352" spans="11:11" x14ac:dyDescent="0.35">
      <c r="K352" s="2">
        <v>57</v>
      </c>
    </row>
    <row r="353" spans="11:11" x14ac:dyDescent="0.35">
      <c r="K353" s="1">
        <v>57</v>
      </c>
    </row>
    <row r="354" spans="11:11" x14ac:dyDescent="0.35">
      <c r="K354" s="2">
        <v>57</v>
      </c>
    </row>
    <row r="355" spans="11:11" x14ac:dyDescent="0.35">
      <c r="K355" s="1">
        <v>57</v>
      </c>
    </row>
    <row r="356" spans="11:11" x14ac:dyDescent="0.35">
      <c r="K356" s="2">
        <v>57</v>
      </c>
    </row>
    <row r="357" spans="11:11" x14ac:dyDescent="0.35">
      <c r="K357" s="1">
        <v>57</v>
      </c>
    </row>
    <row r="358" spans="11:11" x14ac:dyDescent="0.35">
      <c r="K358" s="2">
        <v>57</v>
      </c>
    </row>
    <row r="359" spans="11:11" x14ac:dyDescent="0.35">
      <c r="K359" s="1">
        <v>57</v>
      </c>
    </row>
    <row r="360" spans="11:11" x14ac:dyDescent="0.35">
      <c r="K360" s="1">
        <v>57</v>
      </c>
    </row>
    <row r="361" spans="11:11" x14ac:dyDescent="0.35">
      <c r="K361" s="2">
        <v>57</v>
      </c>
    </row>
    <row r="362" spans="11:11" x14ac:dyDescent="0.35">
      <c r="K362" s="1">
        <v>57</v>
      </c>
    </row>
    <row r="363" spans="11:11" x14ac:dyDescent="0.35">
      <c r="K363" s="1">
        <v>57</v>
      </c>
    </row>
    <row r="364" spans="11:11" x14ac:dyDescent="0.35">
      <c r="K364" s="1">
        <v>57</v>
      </c>
    </row>
    <row r="365" spans="11:11" x14ac:dyDescent="0.35">
      <c r="K365" s="2">
        <v>58</v>
      </c>
    </row>
    <row r="366" spans="11:11" x14ac:dyDescent="0.35">
      <c r="K366" s="2">
        <v>58</v>
      </c>
    </row>
    <row r="367" spans="11:11" x14ac:dyDescent="0.35">
      <c r="K367" s="2">
        <v>58</v>
      </c>
    </row>
    <row r="368" spans="11:11" x14ac:dyDescent="0.35">
      <c r="K368" s="2">
        <v>58</v>
      </c>
    </row>
    <row r="369" spans="11:11" x14ac:dyDescent="0.35">
      <c r="K369" s="2">
        <v>58</v>
      </c>
    </row>
    <row r="370" spans="11:11" x14ac:dyDescent="0.35">
      <c r="K370" s="1">
        <v>58</v>
      </c>
    </row>
    <row r="371" spans="11:11" x14ac:dyDescent="0.35">
      <c r="K371" s="1">
        <v>58</v>
      </c>
    </row>
    <row r="372" spans="11:11" x14ac:dyDescent="0.35">
      <c r="K372" s="2">
        <v>59</v>
      </c>
    </row>
    <row r="373" spans="11:11" x14ac:dyDescent="0.35">
      <c r="K373" s="2">
        <v>59</v>
      </c>
    </row>
    <row r="374" spans="11:11" x14ac:dyDescent="0.35">
      <c r="K374" s="2">
        <v>59</v>
      </c>
    </row>
    <row r="375" spans="11:11" x14ac:dyDescent="0.35">
      <c r="K375" s="1">
        <v>59</v>
      </c>
    </row>
    <row r="376" spans="11:11" x14ac:dyDescent="0.35">
      <c r="K376" s="1">
        <v>59</v>
      </c>
    </row>
    <row r="377" spans="11:11" x14ac:dyDescent="0.35">
      <c r="K377" s="1">
        <v>59</v>
      </c>
    </row>
    <row r="378" spans="11:11" x14ac:dyDescent="0.35">
      <c r="K378" s="2">
        <v>59</v>
      </c>
    </row>
    <row r="379" spans="11:11" x14ac:dyDescent="0.35">
      <c r="K379" s="2">
        <v>59</v>
      </c>
    </row>
    <row r="380" spans="11:11" x14ac:dyDescent="0.35">
      <c r="K380" s="2">
        <v>59</v>
      </c>
    </row>
    <row r="381" spans="11:11" x14ac:dyDescent="0.35">
      <c r="K381" s="1">
        <v>59</v>
      </c>
    </row>
    <row r="382" spans="11:11" x14ac:dyDescent="0.35">
      <c r="K382" s="2">
        <v>59</v>
      </c>
    </row>
    <row r="383" spans="11:11" x14ac:dyDescent="0.35">
      <c r="K383" s="2">
        <v>60</v>
      </c>
    </row>
    <row r="384" spans="11:11" x14ac:dyDescent="0.35">
      <c r="K384" s="1">
        <v>60</v>
      </c>
    </row>
    <row r="385" spans="11:11" x14ac:dyDescent="0.35">
      <c r="K385" s="2">
        <v>60</v>
      </c>
    </row>
    <row r="386" spans="11:11" x14ac:dyDescent="0.35">
      <c r="K386" s="1">
        <v>60</v>
      </c>
    </row>
    <row r="387" spans="11:11" x14ac:dyDescent="0.35">
      <c r="K387" s="1">
        <v>60</v>
      </c>
    </row>
    <row r="388" spans="11:11" x14ac:dyDescent="0.35">
      <c r="K388" s="1">
        <v>60</v>
      </c>
    </row>
    <row r="389" spans="11:11" x14ac:dyDescent="0.35">
      <c r="K389" s="2">
        <v>60</v>
      </c>
    </row>
    <row r="390" spans="11:11" x14ac:dyDescent="0.35">
      <c r="K390" s="2">
        <v>61</v>
      </c>
    </row>
    <row r="391" spans="11:11" x14ac:dyDescent="0.35">
      <c r="K391" s="1">
        <v>61</v>
      </c>
    </row>
    <row r="392" spans="11:11" x14ac:dyDescent="0.35">
      <c r="K392" s="2">
        <v>61</v>
      </c>
    </row>
    <row r="393" spans="11:11" x14ac:dyDescent="0.35">
      <c r="K393" s="1">
        <v>61</v>
      </c>
    </row>
    <row r="394" spans="11:11" x14ac:dyDescent="0.35">
      <c r="K394" s="2">
        <v>61</v>
      </c>
    </row>
    <row r="395" spans="11:11" x14ac:dyDescent="0.35">
      <c r="K395" s="1">
        <v>61</v>
      </c>
    </row>
    <row r="396" spans="11:11" x14ac:dyDescent="0.35">
      <c r="K396" s="1">
        <v>61</v>
      </c>
    </row>
    <row r="397" spans="11:11" x14ac:dyDescent="0.35">
      <c r="K397" s="1">
        <v>62</v>
      </c>
    </row>
    <row r="398" spans="11:11" x14ac:dyDescent="0.35">
      <c r="K398" s="1">
        <v>62</v>
      </c>
    </row>
    <row r="399" spans="11:11" x14ac:dyDescent="0.35">
      <c r="K399" s="2">
        <v>62</v>
      </c>
    </row>
    <row r="400" spans="11:11" x14ac:dyDescent="0.35">
      <c r="K400" s="2">
        <v>62</v>
      </c>
    </row>
    <row r="401" spans="11:11" x14ac:dyDescent="0.35">
      <c r="K401" s="1">
        <v>63</v>
      </c>
    </row>
    <row r="402" spans="11:11" x14ac:dyDescent="0.35">
      <c r="K402" s="1">
        <v>63</v>
      </c>
    </row>
    <row r="403" spans="11:11" x14ac:dyDescent="0.35">
      <c r="K403" s="2">
        <v>63</v>
      </c>
    </row>
    <row r="404" spans="11:11" x14ac:dyDescent="0.35">
      <c r="K404" s="1">
        <v>63</v>
      </c>
    </row>
    <row r="405" spans="11:11" x14ac:dyDescent="0.35">
      <c r="K405" s="2">
        <v>63</v>
      </c>
    </row>
    <row r="406" spans="11:11" x14ac:dyDescent="0.35">
      <c r="K406" s="2">
        <v>63</v>
      </c>
    </row>
    <row r="407" spans="11:11" x14ac:dyDescent="0.35">
      <c r="K407" s="1">
        <v>64</v>
      </c>
    </row>
    <row r="408" spans="11:11" x14ac:dyDescent="0.35">
      <c r="K408" s="1">
        <v>64</v>
      </c>
    </row>
    <row r="409" spans="11:11" x14ac:dyDescent="0.35">
      <c r="K409" s="2">
        <v>64</v>
      </c>
    </row>
    <row r="410" spans="11:11" x14ac:dyDescent="0.35">
      <c r="K410" s="1">
        <v>64</v>
      </c>
    </row>
    <row r="411" spans="11:11" x14ac:dyDescent="0.35">
      <c r="K411" s="2">
        <v>64</v>
      </c>
    </row>
    <row r="412" spans="11:11" x14ac:dyDescent="0.35">
      <c r="K412" s="2">
        <v>65</v>
      </c>
    </row>
    <row r="413" spans="11:11" x14ac:dyDescent="0.35">
      <c r="K413" s="2">
        <v>65</v>
      </c>
    </row>
    <row r="414" spans="11:11" x14ac:dyDescent="0.35">
      <c r="K414" s="2">
        <v>65</v>
      </c>
    </row>
    <row r="415" spans="11:11" x14ac:dyDescent="0.35">
      <c r="K415" s="1">
        <v>65</v>
      </c>
    </row>
    <row r="416" spans="11:11" x14ac:dyDescent="0.35">
      <c r="K416" s="2">
        <v>65</v>
      </c>
    </row>
    <row r="417" spans="11:11" x14ac:dyDescent="0.35">
      <c r="K417" s="2">
        <v>65</v>
      </c>
    </row>
    <row r="418" spans="11:11" x14ac:dyDescent="0.35">
      <c r="K418" s="2">
        <v>66</v>
      </c>
    </row>
    <row r="419" spans="11:11" x14ac:dyDescent="0.35">
      <c r="K419" s="2">
        <v>66</v>
      </c>
    </row>
    <row r="420" spans="11:11" x14ac:dyDescent="0.35">
      <c r="K420" s="1">
        <v>66</v>
      </c>
    </row>
    <row r="421" spans="11:11" x14ac:dyDescent="0.35">
      <c r="K421" s="2">
        <v>67</v>
      </c>
    </row>
    <row r="422" spans="11:11" x14ac:dyDescent="0.35">
      <c r="K422" s="1">
        <v>67</v>
      </c>
    </row>
    <row r="423" spans="11:11" x14ac:dyDescent="0.35">
      <c r="K423" s="2">
        <v>67</v>
      </c>
    </row>
    <row r="424" spans="11:11" x14ac:dyDescent="0.35">
      <c r="K424" s="1">
        <v>67</v>
      </c>
    </row>
    <row r="425" spans="11:11" x14ac:dyDescent="0.35">
      <c r="K425" s="2">
        <v>67</v>
      </c>
    </row>
    <row r="426" spans="11:11" x14ac:dyDescent="0.35">
      <c r="K426" s="1">
        <v>68</v>
      </c>
    </row>
    <row r="427" spans="11:11" x14ac:dyDescent="0.35">
      <c r="K427" s="1">
        <v>68</v>
      </c>
    </row>
    <row r="428" spans="11:11" x14ac:dyDescent="0.35">
      <c r="K428" s="2">
        <v>68</v>
      </c>
    </row>
    <row r="429" spans="11:11" x14ac:dyDescent="0.35">
      <c r="K429" s="2">
        <v>69</v>
      </c>
    </row>
    <row r="430" spans="11:11" x14ac:dyDescent="0.35">
      <c r="K430" s="2">
        <v>69</v>
      </c>
    </row>
    <row r="431" spans="11:11" x14ac:dyDescent="0.35">
      <c r="K431" s="1">
        <v>70</v>
      </c>
    </row>
    <row r="432" spans="11:11" x14ac:dyDescent="0.35">
      <c r="K432" s="2">
        <v>70</v>
      </c>
    </row>
    <row r="433" spans="11:11" x14ac:dyDescent="0.35">
      <c r="K433" s="1">
        <v>71</v>
      </c>
    </row>
    <row r="434" spans="11:11" x14ac:dyDescent="0.35">
      <c r="K434" s="2">
        <v>72</v>
      </c>
    </row>
    <row r="435" spans="11:11" x14ac:dyDescent="0.35">
      <c r="K435" s="2">
        <v>72</v>
      </c>
    </row>
    <row r="436" spans="11:11" x14ac:dyDescent="0.35">
      <c r="K436" s="2">
        <v>75</v>
      </c>
    </row>
    <row r="437" spans="11:11" x14ac:dyDescent="0.35">
      <c r="K437" s="9">
        <v>76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9"/>
  <sheetViews>
    <sheetView workbookViewId="0">
      <selection activeCell="H15" sqref="H15"/>
    </sheetView>
  </sheetViews>
  <sheetFormatPr baseColWidth="10" defaultRowHeight="14.5" x14ac:dyDescent="0.35"/>
  <cols>
    <col min="2" max="2" width="10.1796875" customWidth="1"/>
    <col min="3" max="3" width="19.26953125" bestFit="1" customWidth="1"/>
    <col min="4" max="4" width="18.26953125" bestFit="1" customWidth="1"/>
  </cols>
  <sheetData>
    <row r="2" spans="2:4" ht="15" thickBot="1" x14ac:dyDescent="0.4"/>
    <row r="3" spans="2:4" x14ac:dyDescent="0.35">
      <c r="B3" s="5" t="s">
        <v>101</v>
      </c>
      <c r="C3" s="5" t="s">
        <v>102</v>
      </c>
      <c r="D3" s="5" t="s">
        <v>103</v>
      </c>
    </row>
    <row r="4" spans="2:4" x14ac:dyDescent="0.35">
      <c r="B4" s="10">
        <v>1</v>
      </c>
      <c r="C4" s="3">
        <v>50</v>
      </c>
      <c r="D4" s="7">
        <f>C4/$C$8</f>
        <v>0.1152073732718894</v>
      </c>
    </row>
    <row r="5" spans="2:4" x14ac:dyDescent="0.35">
      <c r="B5" s="10">
        <v>2</v>
      </c>
      <c r="C5" s="3">
        <v>200</v>
      </c>
      <c r="D5" s="7">
        <f>C5/$C$8</f>
        <v>0.46082949308755761</v>
      </c>
    </row>
    <row r="6" spans="2:4" x14ac:dyDescent="0.35">
      <c r="B6" s="10">
        <v>3</v>
      </c>
      <c r="C6" s="3">
        <v>164</v>
      </c>
      <c r="D6" s="7">
        <f>C6/$C$8</f>
        <v>0.37788018433179721</v>
      </c>
    </row>
    <row r="7" spans="2:4" x14ac:dyDescent="0.35">
      <c r="B7" s="10">
        <v>4</v>
      </c>
      <c r="C7" s="3">
        <v>20</v>
      </c>
      <c r="D7" s="7">
        <f>C7/$C$8</f>
        <v>4.6082949308755762E-2</v>
      </c>
    </row>
    <row r="8" spans="2:4" ht="15" thickBot="1" x14ac:dyDescent="0.4">
      <c r="B8" s="14"/>
      <c r="C8" s="14">
        <f>SUM(C4:C7)</f>
        <v>434</v>
      </c>
      <c r="D8" s="14"/>
    </row>
    <row r="9" spans="2:4" ht="15" thickTop="1" x14ac:dyDescent="0.35"/>
  </sheetData>
  <sortState xmlns:xlrd2="http://schemas.microsoft.com/office/spreadsheetml/2017/richdata2" ref="B4:B7">
    <sortCondition ref="B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R438"/>
  <sheetViews>
    <sheetView topLeftCell="I1" workbookViewId="0">
      <selection activeCell="R20" sqref="R20"/>
    </sheetView>
  </sheetViews>
  <sheetFormatPr baseColWidth="10" defaultRowHeight="14.5" x14ac:dyDescent="0.35"/>
  <cols>
    <col min="2" max="2" width="24.1796875" bestFit="1" customWidth="1"/>
    <col min="11" max="11" width="22.453125" customWidth="1"/>
    <col min="17" max="17" width="24.1796875" bestFit="1" customWidth="1"/>
  </cols>
  <sheetData>
    <row r="3" spans="2:18" ht="15" thickBot="1" x14ac:dyDescent="0.4">
      <c r="B3" s="37" t="s">
        <v>93</v>
      </c>
      <c r="C3" s="37"/>
      <c r="Q3" s="37" t="s">
        <v>104</v>
      </c>
      <c r="R3" s="37"/>
    </row>
    <row r="4" spans="2:18" x14ac:dyDescent="0.35">
      <c r="B4" s="6" t="s">
        <v>107</v>
      </c>
      <c r="C4" s="6"/>
      <c r="K4" s="8" t="s">
        <v>15</v>
      </c>
      <c r="M4" t="s">
        <v>95</v>
      </c>
      <c r="N4">
        <f>_xlfn.QUARTILE.INC(Tabla4[[#All],[PUNT_MATEMATICAS]],1)</f>
        <v>37</v>
      </c>
      <c r="Q4" s="6" t="s">
        <v>107</v>
      </c>
      <c r="R4" s="6"/>
    </row>
    <row r="5" spans="2:18" x14ac:dyDescent="0.35">
      <c r="B5" s="3"/>
      <c r="C5" s="3"/>
      <c r="K5" s="1">
        <v>20</v>
      </c>
      <c r="M5" t="s">
        <v>96</v>
      </c>
      <c r="N5">
        <f>_xlfn.QUARTILE.INC(Tabla4[[#All],[PUNT_MATEMATICAS]],3)</f>
        <v>52</v>
      </c>
      <c r="Q5" s="3"/>
      <c r="R5" s="3"/>
    </row>
    <row r="6" spans="2:18" x14ac:dyDescent="0.35">
      <c r="B6" s="3" t="s">
        <v>79</v>
      </c>
      <c r="C6" s="3">
        <v>44.585253456221196</v>
      </c>
      <c r="K6" s="1">
        <v>23</v>
      </c>
      <c r="M6" t="s">
        <v>97</v>
      </c>
      <c r="N6">
        <f>N5-N4</f>
        <v>15</v>
      </c>
      <c r="Q6" s="3" t="s">
        <v>79</v>
      </c>
      <c r="R6" s="3">
        <v>44.457274826789842</v>
      </c>
    </row>
    <row r="7" spans="2:18" x14ac:dyDescent="0.35">
      <c r="B7" s="3" t="s">
        <v>80</v>
      </c>
      <c r="C7" s="3">
        <v>0.51432655360029655</v>
      </c>
      <c r="K7" s="1">
        <v>23</v>
      </c>
      <c r="M7" t="s">
        <v>98</v>
      </c>
      <c r="N7">
        <f>N4-1.5*N6</f>
        <v>14.5</v>
      </c>
      <c r="Q7" s="3" t="s">
        <v>80</v>
      </c>
      <c r="R7" s="3">
        <v>0.49930164419708345</v>
      </c>
    </row>
    <row r="8" spans="2:18" x14ac:dyDescent="0.35">
      <c r="B8" s="3" t="s">
        <v>81</v>
      </c>
      <c r="C8" s="3">
        <v>44</v>
      </c>
      <c r="K8" s="1">
        <v>24</v>
      </c>
      <c r="M8" t="s">
        <v>99</v>
      </c>
      <c r="N8">
        <f>N5+1.5*N6</f>
        <v>74.5</v>
      </c>
      <c r="Q8" s="3" t="s">
        <v>81</v>
      </c>
      <c r="R8" s="3">
        <v>44</v>
      </c>
    </row>
    <row r="9" spans="2:18" x14ac:dyDescent="0.35">
      <c r="B9" s="3" t="s">
        <v>82</v>
      </c>
      <c r="C9" s="3">
        <v>43</v>
      </c>
      <c r="K9" s="2">
        <v>24</v>
      </c>
      <c r="Q9" s="3" t="s">
        <v>82</v>
      </c>
      <c r="R9" s="3">
        <v>36</v>
      </c>
    </row>
    <row r="10" spans="2:18" x14ac:dyDescent="0.35">
      <c r="B10" s="3" t="s">
        <v>83</v>
      </c>
      <c r="C10" s="3">
        <v>10.71479364348412</v>
      </c>
      <c r="K10" s="1">
        <v>25</v>
      </c>
      <c r="Q10" s="3" t="s">
        <v>83</v>
      </c>
      <c r="R10" s="3">
        <v>10.389794180434732</v>
      </c>
    </row>
    <row r="11" spans="2:18" x14ac:dyDescent="0.35">
      <c r="B11" s="3" t="s">
        <v>84</v>
      </c>
      <c r="C11" s="3">
        <v>114.80680282244768</v>
      </c>
      <c r="K11" s="2">
        <v>26</v>
      </c>
      <c r="Q11" s="3" t="s">
        <v>84</v>
      </c>
      <c r="R11" s="3">
        <v>107.94782311179544</v>
      </c>
    </row>
    <row r="12" spans="2:18" x14ac:dyDescent="0.35">
      <c r="B12" s="3" t="s">
        <v>85</v>
      </c>
      <c r="C12" s="3">
        <v>0.77251476626144466</v>
      </c>
      <c r="K12" s="1">
        <v>26</v>
      </c>
      <c r="Q12" s="3" t="s">
        <v>85</v>
      </c>
      <c r="R12" s="3">
        <v>-0.61240545835123461</v>
      </c>
    </row>
    <row r="13" spans="2:18" x14ac:dyDescent="0.35">
      <c r="B13" s="3" t="s">
        <v>86</v>
      </c>
      <c r="C13" s="3">
        <v>0.43395919789279652</v>
      </c>
      <c r="K13" s="1">
        <v>26</v>
      </c>
      <c r="Q13" s="3" t="s">
        <v>86</v>
      </c>
      <c r="R13" s="3">
        <v>0.16135984514215609</v>
      </c>
    </row>
    <row r="14" spans="2:18" x14ac:dyDescent="0.35">
      <c r="B14" s="3" t="s">
        <v>87</v>
      </c>
      <c r="C14" s="3">
        <v>80</v>
      </c>
      <c r="K14" s="1">
        <v>26</v>
      </c>
      <c r="Q14" s="3" t="s">
        <v>87</v>
      </c>
      <c r="R14" s="3">
        <v>52</v>
      </c>
    </row>
    <row r="15" spans="2:18" x14ac:dyDescent="0.35">
      <c r="B15" s="3" t="s">
        <v>88</v>
      </c>
      <c r="C15" s="3">
        <v>20</v>
      </c>
      <c r="K15" s="1">
        <v>26</v>
      </c>
      <c r="Q15" s="3" t="s">
        <v>88</v>
      </c>
      <c r="R15" s="3">
        <v>20</v>
      </c>
    </row>
    <row r="16" spans="2:18" x14ac:dyDescent="0.35">
      <c r="B16" s="3" t="s">
        <v>89</v>
      </c>
      <c r="C16" s="3">
        <v>100</v>
      </c>
      <c r="K16" s="1">
        <v>27</v>
      </c>
      <c r="Q16" s="3" t="s">
        <v>89</v>
      </c>
      <c r="R16" s="3">
        <v>72</v>
      </c>
    </row>
    <row r="17" spans="2:18" x14ac:dyDescent="0.35">
      <c r="B17" s="3" t="s">
        <v>90</v>
      </c>
      <c r="C17" s="3">
        <v>19350</v>
      </c>
      <c r="K17" s="2">
        <v>27</v>
      </c>
      <c r="Q17" s="3" t="s">
        <v>90</v>
      </c>
      <c r="R17" s="3">
        <v>19250</v>
      </c>
    </row>
    <row r="18" spans="2:18" x14ac:dyDescent="0.35">
      <c r="B18" s="3" t="s">
        <v>91</v>
      </c>
      <c r="C18" s="3">
        <v>434</v>
      </c>
      <c r="K18" s="1">
        <v>27</v>
      </c>
      <c r="Q18" s="3" t="s">
        <v>91</v>
      </c>
      <c r="R18" s="3">
        <v>433</v>
      </c>
    </row>
    <row r="19" spans="2:18" ht="15" thickBot="1" x14ac:dyDescent="0.4">
      <c r="B19" s="4" t="s">
        <v>92</v>
      </c>
      <c r="C19" s="4">
        <v>1.0108871142614051</v>
      </c>
      <c r="K19" s="2">
        <v>27</v>
      </c>
      <c r="Q19" s="4" t="s">
        <v>92</v>
      </c>
      <c r="R19" s="4">
        <v>0.98136265669538592</v>
      </c>
    </row>
    <row r="20" spans="2:18" x14ac:dyDescent="0.35">
      <c r="B20" s="3" t="s">
        <v>94</v>
      </c>
      <c r="C20" s="7">
        <f>C10/C6</f>
        <v>0.24032146983318389</v>
      </c>
      <c r="K20" s="2">
        <v>27</v>
      </c>
      <c r="Q20" s="3" t="s">
        <v>94</v>
      </c>
      <c r="R20" s="7">
        <f>R10/R6</f>
        <v>0.2337029028638046</v>
      </c>
    </row>
    <row r="21" spans="2:18" x14ac:dyDescent="0.35">
      <c r="K21" s="2">
        <v>27</v>
      </c>
    </row>
    <row r="22" spans="2:18" x14ac:dyDescent="0.35">
      <c r="K22" s="2">
        <v>28</v>
      </c>
    </row>
    <row r="23" spans="2:18" x14ac:dyDescent="0.35">
      <c r="K23" s="1">
        <v>28</v>
      </c>
    </row>
    <row r="24" spans="2:18" x14ac:dyDescent="0.35">
      <c r="K24" s="1">
        <v>28</v>
      </c>
    </row>
    <row r="25" spans="2:18" x14ac:dyDescent="0.35">
      <c r="K25" s="2">
        <v>28</v>
      </c>
    </row>
    <row r="26" spans="2:18" x14ac:dyDescent="0.35">
      <c r="K26" s="2">
        <v>28</v>
      </c>
    </row>
    <row r="27" spans="2:18" x14ac:dyDescent="0.35">
      <c r="K27" s="2">
        <v>28</v>
      </c>
    </row>
    <row r="28" spans="2:18" x14ac:dyDescent="0.35">
      <c r="K28" s="2">
        <v>28</v>
      </c>
    </row>
    <row r="29" spans="2:18" x14ac:dyDescent="0.35">
      <c r="K29" s="1">
        <v>29</v>
      </c>
    </row>
    <row r="30" spans="2:18" x14ac:dyDescent="0.35">
      <c r="K30" s="1">
        <v>29</v>
      </c>
    </row>
    <row r="31" spans="2:18" x14ac:dyDescent="0.35">
      <c r="K31" s="1">
        <v>29</v>
      </c>
    </row>
    <row r="32" spans="2:18" x14ac:dyDescent="0.35">
      <c r="K32" s="2">
        <v>29</v>
      </c>
    </row>
    <row r="33" spans="11:11" x14ac:dyDescent="0.35">
      <c r="K33" s="1">
        <v>29</v>
      </c>
    </row>
    <row r="34" spans="11:11" x14ac:dyDescent="0.35">
      <c r="K34" s="2">
        <v>29</v>
      </c>
    </row>
    <row r="35" spans="11:11" x14ac:dyDescent="0.35">
      <c r="K35" s="1">
        <v>29</v>
      </c>
    </row>
    <row r="36" spans="11:11" x14ac:dyDescent="0.35">
      <c r="K36" s="2">
        <v>29</v>
      </c>
    </row>
    <row r="37" spans="11:11" x14ac:dyDescent="0.35">
      <c r="K37" s="2">
        <v>29</v>
      </c>
    </row>
    <row r="38" spans="11:11" x14ac:dyDescent="0.35">
      <c r="K38" s="1">
        <v>29</v>
      </c>
    </row>
    <row r="39" spans="11:11" x14ac:dyDescent="0.35">
      <c r="K39" s="2">
        <v>30</v>
      </c>
    </row>
    <row r="40" spans="11:11" x14ac:dyDescent="0.35">
      <c r="K40" s="1">
        <v>30</v>
      </c>
    </row>
    <row r="41" spans="11:11" x14ac:dyDescent="0.35">
      <c r="K41" s="2">
        <v>30</v>
      </c>
    </row>
    <row r="42" spans="11:11" x14ac:dyDescent="0.35">
      <c r="K42" s="1">
        <v>30</v>
      </c>
    </row>
    <row r="43" spans="11:11" x14ac:dyDescent="0.35">
      <c r="K43" s="1">
        <v>30</v>
      </c>
    </row>
    <row r="44" spans="11:11" x14ac:dyDescent="0.35">
      <c r="K44" s="1">
        <v>30</v>
      </c>
    </row>
    <row r="45" spans="11:11" x14ac:dyDescent="0.35">
      <c r="K45" s="1">
        <v>30</v>
      </c>
    </row>
    <row r="46" spans="11:11" x14ac:dyDescent="0.35">
      <c r="K46" s="2">
        <v>30</v>
      </c>
    </row>
    <row r="47" spans="11:11" x14ac:dyDescent="0.35">
      <c r="K47" s="2">
        <v>30</v>
      </c>
    </row>
    <row r="48" spans="11:11" x14ac:dyDescent="0.35">
      <c r="K48" s="2">
        <v>30</v>
      </c>
    </row>
    <row r="49" spans="11:11" x14ac:dyDescent="0.35">
      <c r="K49" s="2">
        <v>30</v>
      </c>
    </row>
    <row r="50" spans="11:11" x14ac:dyDescent="0.35">
      <c r="K50" s="1">
        <v>31</v>
      </c>
    </row>
    <row r="51" spans="11:11" x14ac:dyDescent="0.35">
      <c r="K51" s="2">
        <v>31</v>
      </c>
    </row>
    <row r="52" spans="11:11" x14ac:dyDescent="0.35">
      <c r="K52" s="1">
        <v>31</v>
      </c>
    </row>
    <row r="53" spans="11:11" x14ac:dyDescent="0.35">
      <c r="K53" s="2">
        <v>31</v>
      </c>
    </row>
    <row r="54" spans="11:11" x14ac:dyDescent="0.35">
      <c r="K54" s="2">
        <v>31</v>
      </c>
    </row>
    <row r="55" spans="11:11" x14ac:dyDescent="0.35">
      <c r="K55" s="2">
        <v>32</v>
      </c>
    </row>
    <row r="56" spans="11:11" x14ac:dyDescent="0.35">
      <c r="K56" s="2">
        <v>32</v>
      </c>
    </row>
    <row r="57" spans="11:11" x14ac:dyDescent="0.35">
      <c r="K57" s="2">
        <v>32</v>
      </c>
    </row>
    <row r="58" spans="11:11" x14ac:dyDescent="0.35">
      <c r="K58" s="1">
        <v>32</v>
      </c>
    </row>
    <row r="59" spans="11:11" x14ac:dyDescent="0.35">
      <c r="K59" s="1">
        <v>32</v>
      </c>
    </row>
    <row r="60" spans="11:11" x14ac:dyDescent="0.35">
      <c r="K60" s="1">
        <v>32</v>
      </c>
    </row>
    <row r="61" spans="11:11" x14ac:dyDescent="0.35">
      <c r="K61" s="1">
        <v>32</v>
      </c>
    </row>
    <row r="62" spans="11:11" x14ac:dyDescent="0.35">
      <c r="K62" s="1">
        <v>32</v>
      </c>
    </row>
    <row r="63" spans="11:11" x14ac:dyDescent="0.35">
      <c r="K63" s="1">
        <v>32</v>
      </c>
    </row>
    <row r="64" spans="11:11" x14ac:dyDescent="0.35">
      <c r="K64" s="1">
        <v>33</v>
      </c>
    </row>
    <row r="65" spans="11:11" x14ac:dyDescent="0.35">
      <c r="K65" s="2">
        <v>33</v>
      </c>
    </row>
    <row r="66" spans="11:11" x14ac:dyDescent="0.35">
      <c r="K66" s="2">
        <v>33</v>
      </c>
    </row>
    <row r="67" spans="11:11" x14ac:dyDescent="0.35">
      <c r="K67" s="1">
        <v>33</v>
      </c>
    </row>
    <row r="68" spans="11:11" x14ac:dyDescent="0.35">
      <c r="K68" s="1">
        <v>33</v>
      </c>
    </row>
    <row r="69" spans="11:11" x14ac:dyDescent="0.35">
      <c r="K69" s="2">
        <v>33</v>
      </c>
    </row>
    <row r="70" spans="11:11" x14ac:dyDescent="0.35">
      <c r="K70" s="1">
        <v>33</v>
      </c>
    </row>
    <row r="71" spans="11:11" x14ac:dyDescent="0.35">
      <c r="K71" s="2">
        <v>33</v>
      </c>
    </row>
    <row r="72" spans="11:11" x14ac:dyDescent="0.35">
      <c r="K72" s="2">
        <v>33</v>
      </c>
    </row>
    <row r="73" spans="11:11" x14ac:dyDescent="0.35">
      <c r="K73" s="1">
        <v>33</v>
      </c>
    </row>
    <row r="74" spans="11:11" x14ac:dyDescent="0.35">
      <c r="K74" s="1">
        <v>34</v>
      </c>
    </row>
    <row r="75" spans="11:11" x14ac:dyDescent="0.35">
      <c r="K75" s="1">
        <v>34</v>
      </c>
    </row>
    <row r="76" spans="11:11" x14ac:dyDescent="0.35">
      <c r="K76" s="1">
        <v>34</v>
      </c>
    </row>
    <row r="77" spans="11:11" x14ac:dyDescent="0.35">
      <c r="K77" s="2">
        <v>34</v>
      </c>
    </row>
    <row r="78" spans="11:11" x14ac:dyDescent="0.35">
      <c r="K78" s="2">
        <v>34</v>
      </c>
    </row>
    <row r="79" spans="11:11" x14ac:dyDescent="0.35">
      <c r="K79" s="1">
        <v>34</v>
      </c>
    </row>
    <row r="80" spans="11:11" x14ac:dyDescent="0.35">
      <c r="K80" s="1">
        <v>34</v>
      </c>
    </row>
    <row r="81" spans="11:11" x14ac:dyDescent="0.35">
      <c r="K81" s="1">
        <v>34</v>
      </c>
    </row>
    <row r="82" spans="11:11" x14ac:dyDescent="0.35">
      <c r="K82" s="2">
        <v>34</v>
      </c>
    </row>
    <row r="83" spans="11:11" x14ac:dyDescent="0.35">
      <c r="K83" s="1">
        <v>34</v>
      </c>
    </row>
    <row r="84" spans="11:11" x14ac:dyDescent="0.35">
      <c r="K84" s="1">
        <v>34</v>
      </c>
    </row>
    <row r="85" spans="11:11" x14ac:dyDescent="0.35">
      <c r="K85" s="2">
        <v>35</v>
      </c>
    </row>
    <row r="86" spans="11:11" x14ac:dyDescent="0.35">
      <c r="K86" s="1">
        <v>35</v>
      </c>
    </row>
    <row r="87" spans="11:11" x14ac:dyDescent="0.35">
      <c r="K87" s="1">
        <v>35</v>
      </c>
    </row>
    <row r="88" spans="11:11" x14ac:dyDescent="0.35">
      <c r="K88" s="1">
        <v>35</v>
      </c>
    </row>
    <row r="89" spans="11:11" x14ac:dyDescent="0.35">
      <c r="K89" s="2">
        <v>35</v>
      </c>
    </row>
    <row r="90" spans="11:11" x14ac:dyDescent="0.35">
      <c r="K90" s="2">
        <v>35</v>
      </c>
    </row>
    <row r="91" spans="11:11" x14ac:dyDescent="0.35">
      <c r="K91" s="1">
        <v>35</v>
      </c>
    </row>
    <row r="92" spans="11:11" x14ac:dyDescent="0.35">
      <c r="K92" s="1">
        <v>35</v>
      </c>
    </row>
    <row r="93" spans="11:11" x14ac:dyDescent="0.35">
      <c r="K93" s="1">
        <v>35</v>
      </c>
    </row>
    <row r="94" spans="11:11" x14ac:dyDescent="0.35">
      <c r="K94" s="2">
        <v>36</v>
      </c>
    </row>
    <row r="95" spans="11:11" x14ac:dyDescent="0.35">
      <c r="K95" s="1">
        <v>36</v>
      </c>
    </row>
    <row r="96" spans="11:11" x14ac:dyDescent="0.35">
      <c r="K96" s="2">
        <v>36</v>
      </c>
    </row>
    <row r="97" spans="11:11" x14ac:dyDescent="0.35">
      <c r="K97" s="1">
        <v>36</v>
      </c>
    </row>
    <row r="98" spans="11:11" x14ac:dyDescent="0.35">
      <c r="K98" s="2">
        <v>36</v>
      </c>
    </row>
    <row r="99" spans="11:11" x14ac:dyDescent="0.35">
      <c r="K99" s="1">
        <v>36</v>
      </c>
    </row>
    <row r="100" spans="11:11" x14ac:dyDescent="0.35">
      <c r="K100" s="2">
        <v>36</v>
      </c>
    </row>
    <row r="101" spans="11:11" x14ac:dyDescent="0.35">
      <c r="K101" s="1">
        <v>36</v>
      </c>
    </row>
    <row r="102" spans="11:11" x14ac:dyDescent="0.35">
      <c r="K102" s="1">
        <v>36</v>
      </c>
    </row>
    <row r="103" spans="11:11" x14ac:dyDescent="0.35">
      <c r="K103" s="2">
        <v>36</v>
      </c>
    </row>
    <row r="104" spans="11:11" x14ac:dyDescent="0.35">
      <c r="K104" s="1">
        <v>36</v>
      </c>
    </row>
    <row r="105" spans="11:11" x14ac:dyDescent="0.35">
      <c r="K105" s="1">
        <v>36</v>
      </c>
    </row>
    <row r="106" spans="11:11" x14ac:dyDescent="0.35">
      <c r="K106" s="1">
        <v>36</v>
      </c>
    </row>
    <row r="107" spans="11:11" x14ac:dyDescent="0.35">
      <c r="K107" s="1">
        <v>36</v>
      </c>
    </row>
    <row r="108" spans="11:11" x14ac:dyDescent="0.35">
      <c r="K108" s="2">
        <v>36</v>
      </c>
    </row>
    <row r="109" spans="11:11" x14ac:dyDescent="0.35">
      <c r="K109" s="1">
        <v>36</v>
      </c>
    </row>
    <row r="110" spans="11:11" x14ac:dyDescent="0.35">
      <c r="K110" s="2">
        <v>36</v>
      </c>
    </row>
    <row r="111" spans="11:11" x14ac:dyDescent="0.35">
      <c r="K111" s="2">
        <v>36</v>
      </c>
    </row>
    <row r="112" spans="11:11" x14ac:dyDescent="0.35">
      <c r="K112" s="1">
        <v>37</v>
      </c>
    </row>
    <row r="113" spans="11:11" x14ac:dyDescent="0.35">
      <c r="K113" s="2">
        <v>37</v>
      </c>
    </row>
    <row r="114" spans="11:11" x14ac:dyDescent="0.35">
      <c r="K114" s="1">
        <v>37</v>
      </c>
    </row>
    <row r="115" spans="11:11" x14ac:dyDescent="0.35">
      <c r="K115" s="1">
        <v>37</v>
      </c>
    </row>
    <row r="116" spans="11:11" x14ac:dyDescent="0.35">
      <c r="K116" s="1">
        <v>37</v>
      </c>
    </row>
    <row r="117" spans="11:11" x14ac:dyDescent="0.35">
      <c r="K117" s="2">
        <v>37</v>
      </c>
    </row>
    <row r="118" spans="11:11" x14ac:dyDescent="0.35">
      <c r="K118" s="2">
        <v>37</v>
      </c>
    </row>
    <row r="119" spans="11:11" x14ac:dyDescent="0.35">
      <c r="K119" s="1">
        <v>37</v>
      </c>
    </row>
    <row r="120" spans="11:11" x14ac:dyDescent="0.35">
      <c r="K120" s="2">
        <v>37</v>
      </c>
    </row>
    <row r="121" spans="11:11" x14ac:dyDescent="0.35">
      <c r="K121" s="2">
        <v>37</v>
      </c>
    </row>
    <row r="122" spans="11:11" x14ac:dyDescent="0.35">
      <c r="K122" s="2">
        <v>37</v>
      </c>
    </row>
    <row r="123" spans="11:11" x14ac:dyDescent="0.35">
      <c r="K123" s="2">
        <v>37</v>
      </c>
    </row>
    <row r="124" spans="11:11" x14ac:dyDescent="0.35">
      <c r="K124" s="2">
        <v>37</v>
      </c>
    </row>
    <row r="125" spans="11:11" x14ac:dyDescent="0.35">
      <c r="K125" s="2">
        <v>37</v>
      </c>
    </row>
    <row r="126" spans="11:11" x14ac:dyDescent="0.35">
      <c r="K126" s="1">
        <v>37</v>
      </c>
    </row>
    <row r="127" spans="11:11" x14ac:dyDescent="0.35">
      <c r="K127" s="2">
        <v>37</v>
      </c>
    </row>
    <row r="128" spans="11:11" x14ac:dyDescent="0.35">
      <c r="K128" s="2">
        <v>38</v>
      </c>
    </row>
    <row r="129" spans="11:11" x14ac:dyDescent="0.35">
      <c r="K129" s="1">
        <v>38</v>
      </c>
    </row>
    <row r="130" spans="11:11" x14ac:dyDescent="0.35">
      <c r="K130" s="1">
        <v>38</v>
      </c>
    </row>
    <row r="131" spans="11:11" x14ac:dyDescent="0.35">
      <c r="K131" s="2">
        <v>38</v>
      </c>
    </row>
    <row r="132" spans="11:11" x14ac:dyDescent="0.35">
      <c r="K132" s="1">
        <v>38</v>
      </c>
    </row>
    <row r="133" spans="11:11" x14ac:dyDescent="0.35">
      <c r="K133" s="1">
        <v>38</v>
      </c>
    </row>
    <row r="134" spans="11:11" x14ac:dyDescent="0.35">
      <c r="K134" s="1">
        <v>38</v>
      </c>
    </row>
    <row r="135" spans="11:11" x14ac:dyDescent="0.35">
      <c r="K135" s="1">
        <v>38</v>
      </c>
    </row>
    <row r="136" spans="11:11" x14ac:dyDescent="0.35">
      <c r="K136" s="1">
        <v>38</v>
      </c>
    </row>
    <row r="137" spans="11:11" x14ac:dyDescent="0.35">
      <c r="K137" s="1">
        <v>38</v>
      </c>
    </row>
    <row r="138" spans="11:11" x14ac:dyDescent="0.35">
      <c r="K138" s="1">
        <v>38</v>
      </c>
    </row>
    <row r="139" spans="11:11" x14ac:dyDescent="0.35">
      <c r="K139" s="1">
        <v>38</v>
      </c>
    </row>
    <row r="140" spans="11:11" x14ac:dyDescent="0.35">
      <c r="K140" s="1">
        <v>39</v>
      </c>
    </row>
    <row r="141" spans="11:11" x14ac:dyDescent="0.35">
      <c r="K141" s="2">
        <v>39</v>
      </c>
    </row>
    <row r="142" spans="11:11" x14ac:dyDescent="0.35">
      <c r="K142" s="1">
        <v>39</v>
      </c>
    </row>
    <row r="143" spans="11:11" x14ac:dyDescent="0.35">
      <c r="K143" s="2">
        <v>39</v>
      </c>
    </row>
    <row r="144" spans="11:11" x14ac:dyDescent="0.35">
      <c r="K144" s="1">
        <v>39</v>
      </c>
    </row>
    <row r="145" spans="11:11" x14ac:dyDescent="0.35">
      <c r="K145" s="1">
        <v>39</v>
      </c>
    </row>
    <row r="146" spans="11:11" x14ac:dyDescent="0.35">
      <c r="K146" s="1">
        <v>39</v>
      </c>
    </row>
    <row r="147" spans="11:11" x14ac:dyDescent="0.35">
      <c r="K147" s="2">
        <v>39</v>
      </c>
    </row>
    <row r="148" spans="11:11" x14ac:dyDescent="0.35">
      <c r="K148" s="2">
        <v>39</v>
      </c>
    </row>
    <row r="149" spans="11:11" x14ac:dyDescent="0.35">
      <c r="K149" s="1">
        <v>39</v>
      </c>
    </row>
    <row r="150" spans="11:11" x14ac:dyDescent="0.35">
      <c r="K150" s="2">
        <v>39</v>
      </c>
    </row>
    <row r="151" spans="11:11" x14ac:dyDescent="0.35">
      <c r="K151" s="2">
        <v>39</v>
      </c>
    </row>
    <row r="152" spans="11:11" x14ac:dyDescent="0.35">
      <c r="K152" s="2">
        <v>39</v>
      </c>
    </row>
    <row r="153" spans="11:11" x14ac:dyDescent="0.35">
      <c r="K153" s="1">
        <v>40</v>
      </c>
    </row>
    <row r="154" spans="11:11" x14ac:dyDescent="0.35">
      <c r="K154" s="2">
        <v>40</v>
      </c>
    </row>
    <row r="155" spans="11:11" x14ac:dyDescent="0.35">
      <c r="K155" s="2">
        <v>40</v>
      </c>
    </row>
    <row r="156" spans="11:11" x14ac:dyDescent="0.35">
      <c r="K156" s="2">
        <v>40</v>
      </c>
    </row>
    <row r="157" spans="11:11" x14ac:dyDescent="0.35">
      <c r="K157" s="1">
        <v>40</v>
      </c>
    </row>
    <row r="158" spans="11:11" x14ac:dyDescent="0.35">
      <c r="K158" s="1">
        <v>40</v>
      </c>
    </row>
    <row r="159" spans="11:11" x14ac:dyDescent="0.35">
      <c r="K159" s="2">
        <v>40</v>
      </c>
    </row>
    <row r="160" spans="11:11" x14ac:dyDescent="0.35">
      <c r="K160" s="1">
        <v>40</v>
      </c>
    </row>
    <row r="161" spans="11:11" x14ac:dyDescent="0.35">
      <c r="K161" s="2">
        <v>40</v>
      </c>
    </row>
    <row r="162" spans="11:11" x14ac:dyDescent="0.35">
      <c r="K162" s="2">
        <v>40</v>
      </c>
    </row>
    <row r="163" spans="11:11" x14ac:dyDescent="0.35">
      <c r="K163" s="1">
        <v>40</v>
      </c>
    </row>
    <row r="164" spans="11:11" x14ac:dyDescent="0.35">
      <c r="K164" s="1">
        <v>40</v>
      </c>
    </row>
    <row r="165" spans="11:11" x14ac:dyDescent="0.35">
      <c r="K165" s="1">
        <v>41</v>
      </c>
    </row>
    <row r="166" spans="11:11" x14ac:dyDescent="0.35">
      <c r="K166" s="2">
        <v>41</v>
      </c>
    </row>
    <row r="167" spans="11:11" x14ac:dyDescent="0.35">
      <c r="K167" s="2">
        <v>41</v>
      </c>
    </row>
    <row r="168" spans="11:11" x14ac:dyDescent="0.35">
      <c r="K168" s="2">
        <v>41</v>
      </c>
    </row>
    <row r="169" spans="11:11" x14ac:dyDescent="0.35">
      <c r="K169" s="2">
        <v>41</v>
      </c>
    </row>
    <row r="170" spans="11:11" x14ac:dyDescent="0.35">
      <c r="K170" s="2">
        <v>41</v>
      </c>
    </row>
    <row r="171" spans="11:11" x14ac:dyDescent="0.35">
      <c r="K171" s="1">
        <v>41</v>
      </c>
    </row>
    <row r="172" spans="11:11" x14ac:dyDescent="0.35">
      <c r="K172" s="2">
        <v>41</v>
      </c>
    </row>
    <row r="173" spans="11:11" x14ac:dyDescent="0.35">
      <c r="K173" s="2">
        <v>41</v>
      </c>
    </row>
    <row r="174" spans="11:11" x14ac:dyDescent="0.35">
      <c r="K174" s="2">
        <v>41</v>
      </c>
    </row>
    <row r="175" spans="11:11" x14ac:dyDescent="0.35">
      <c r="K175" s="2">
        <v>41</v>
      </c>
    </row>
    <row r="176" spans="11:11" x14ac:dyDescent="0.35">
      <c r="K176" s="2">
        <v>41</v>
      </c>
    </row>
    <row r="177" spans="11:11" x14ac:dyDescent="0.35">
      <c r="K177" s="2">
        <v>41</v>
      </c>
    </row>
    <row r="178" spans="11:11" x14ac:dyDescent="0.35">
      <c r="K178" s="1">
        <v>41</v>
      </c>
    </row>
    <row r="179" spans="11:11" x14ac:dyDescent="0.35">
      <c r="K179" s="2">
        <v>41</v>
      </c>
    </row>
    <row r="180" spans="11:11" x14ac:dyDescent="0.35">
      <c r="K180" s="1">
        <v>41</v>
      </c>
    </row>
    <row r="181" spans="11:11" x14ac:dyDescent="0.35">
      <c r="K181" s="1">
        <v>42</v>
      </c>
    </row>
    <row r="182" spans="11:11" x14ac:dyDescent="0.35">
      <c r="K182" s="1">
        <v>42</v>
      </c>
    </row>
    <row r="183" spans="11:11" x14ac:dyDescent="0.35">
      <c r="K183" s="1">
        <v>42</v>
      </c>
    </row>
    <row r="184" spans="11:11" x14ac:dyDescent="0.35">
      <c r="K184" s="1">
        <v>42</v>
      </c>
    </row>
    <row r="185" spans="11:11" x14ac:dyDescent="0.35">
      <c r="K185" s="2">
        <v>42</v>
      </c>
    </row>
    <row r="186" spans="11:11" x14ac:dyDescent="0.35">
      <c r="K186" s="1">
        <v>42</v>
      </c>
    </row>
    <row r="187" spans="11:11" x14ac:dyDescent="0.35">
      <c r="K187" s="2">
        <v>42</v>
      </c>
    </row>
    <row r="188" spans="11:11" x14ac:dyDescent="0.35">
      <c r="K188" s="2">
        <v>42</v>
      </c>
    </row>
    <row r="189" spans="11:11" x14ac:dyDescent="0.35">
      <c r="K189" s="1">
        <v>42</v>
      </c>
    </row>
    <row r="190" spans="11:11" x14ac:dyDescent="0.35">
      <c r="K190" s="1">
        <v>42</v>
      </c>
    </row>
    <row r="191" spans="11:11" x14ac:dyDescent="0.35">
      <c r="K191" s="2">
        <v>42</v>
      </c>
    </row>
    <row r="192" spans="11:11" x14ac:dyDescent="0.35">
      <c r="K192" s="1">
        <v>42</v>
      </c>
    </row>
    <row r="193" spans="11:11" x14ac:dyDescent="0.35">
      <c r="K193" s="1">
        <v>42</v>
      </c>
    </row>
    <row r="194" spans="11:11" x14ac:dyDescent="0.35">
      <c r="K194" s="1">
        <v>42</v>
      </c>
    </row>
    <row r="195" spans="11:11" x14ac:dyDescent="0.35">
      <c r="K195" s="2">
        <v>42</v>
      </c>
    </row>
    <row r="196" spans="11:11" x14ac:dyDescent="0.35">
      <c r="K196" s="1">
        <v>42</v>
      </c>
    </row>
    <row r="197" spans="11:11" x14ac:dyDescent="0.35">
      <c r="K197" s="2">
        <v>42</v>
      </c>
    </row>
    <row r="198" spans="11:11" x14ac:dyDescent="0.35">
      <c r="K198" s="1">
        <v>42</v>
      </c>
    </row>
    <row r="199" spans="11:11" x14ac:dyDescent="0.35">
      <c r="K199" s="2">
        <v>43</v>
      </c>
    </row>
    <row r="200" spans="11:11" x14ac:dyDescent="0.35">
      <c r="K200" s="2">
        <v>43</v>
      </c>
    </row>
    <row r="201" spans="11:11" x14ac:dyDescent="0.35">
      <c r="K201" s="2">
        <v>43</v>
      </c>
    </row>
    <row r="202" spans="11:11" x14ac:dyDescent="0.35">
      <c r="K202" s="2">
        <v>43</v>
      </c>
    </row>
    <row r="203" spans="11:11" x14ac:dyDescent="0.35">
      <c r="K203" s="1">
        <v>43</v>
      </c>
    </row>
    <row r="204" spans="11:11" x14ac:dyDescent="0.35">
      <c r="K204" s="2">
        <v>43</v>
      </c>
    </row>
    <row r="205" spans="11:11" x14ac:dyDescent="0.35">
      <c r="K205" s="2">
        <v>43</v>
      </c>
    </row>
    <row r="206" spans="11:11" x14ac:dyDescent="0.35">
      <c r="K206" s="2">
        <v>43</v>
      </c>
    </row>
    <row r="207" spans="11:11" x14ac:dyDescent="0.35">
      <c r="K207" s="2">
        <v>43</v>
      </c>
    </row>
    <row r="208" spans="11:11" x14ac:dyDescent="0.35">
      <c r="K208" s="1">
        <v>43</v>
      </c>
    </row>
    <row r="209" spans="11:11" x14ac:dyDescent="0.35">
      <c r="K209" s="2">
        <v>43</v>
      </c>
    </row>
    <row r="210" spans="11:11" x14ac:dyDescent="0.35">
      <c r="K210" s="2">
        <v>43</v>
      </c>
    </row>
    <row r="211" spans="11:11" x14ac:dyDescent="0.35">
      <c r="K211" s="1">
        <v>43</v>
      </c>
    </row>
    <row r="212" spans="11:11" x14ac:dyDescent="0.35">
      <c r="K212" s="1">
        <v>43</v>
      </c>
    </row>
    <row r="213" spans="11:11" x14ac:dyDescent="0.35">
      <c r="K213" s="1">
        <v>43</v>
      </c>
    </row>
    <row r="214" spans="11:11" x14ac:dyDescent="0.35">
      <c r="K214" s="2">
        <v>43</v>
      </c>
    </row>
    <row r="215" spans="11:11" x14ac:dyDescent="0.35">
      <c r="K215" s="1">
        <v>43</v>
      </c>
    </row>
    <row r="216" spans="11:11" x14ac:dyDescent="0.35">
      <c r="K216" s="2">
        <v>43</v>
      </c>
    </row>
    <row r="217" spans="11:11" x14ac:dyDescent="0.35">
      <c r="K217" s="1">
        <v>44</v>
      </c>
    </row>
    <row r="218" spans="11:11" x14ac:dyDescent="0.35">
      <c r="K218" s="2">
        <v>44</v>
      </c>
    </row>
    <row r="219" spans="11:11" x14ac:dyDescent="0.35">
      <c r="K219" s="1">
        <v>44</v>
      </c>
    </row>
    <row r="220" spans="11:11" x14ac:dyDescent="0.35">
      <c r="K220" s="1">
        <v>44</v>
      </c>
    </row>
    <row r="221" spans="11:11" x14ac:dyDescent="0.35">
      <c r="K221" s="2">
        <v>44</v>
      </c>
    </row>
    <row r="222" spans="11:11" x14ac:dyDescent="0.35">
      <c r="K222" s="2">
        <v>44</v>
      </c>
    </row>
    <row r="223" spans="11:11" x14ac:dyDescent="0.35">
      <c r="K223" s="1">
        <v>44</v>
      </c>
    </row>
    <row r="224" spans="11:11" x14ac:dyDescent="0.35">
      <c r="K224" s="1">
        <v>44</v>
      </c>
    </row>
    <row r="225" spans="11:11" x14ac:dyDescent="0.35">
      <c r="K225" s="1">
        <v>44</v>
      </c>
    </row>
    <row r="226" spans="11:11" x14ac:dyDescent="0.35">
      <c r="K226" s="1">
        <v>44</v>
      </c>
    </row>
    <row r="227" spans="11:11" x14ac:dyDescent="0.35">
      <c r="K227" s="1">
        <v>44</v>
      </c>
    </row>
    <row r="228" spans="11:11" x14ac:dyDescent="0.35">
      <c r="K228" s="1">
        <v>44</v>
      </c>
    </row>
    <row r="229" spans="11:11" x14ac:dyDescent="0.35">
      <c r="K229" s="1">
        <v>44</v>
      </c>
    </row>
    <row r="230" spans="11:11" x14ac:dyDescent="0.35">
      <c r="K230" s="2">
        <v>44</v>
      </c>
    </row>
    <row r="231" spans="11:11" x14ac:dyDescent="0.35">
      <c r="K231" s="2">
        <v>44</v>
      </c>
    </row>
    <row r="232" spans="11:11" x14ac:dyDescent="0.35">
      <c r="K232" s="1">
        <v>44</v>
      </c>
    </row>
    <row r="233" spans="11:11" x14ac:dyDescent="0.35">
      <c r="K233" s="1">
        <v>45</v>
      </c>
    </row>
    <row r="234" spans="11:11" x14ac:dyDescent="0.35">
      <c r="K234" s="1">
        <v>45</v>
      </c>
    </row>
    <row r="235" spans="11:11" x14ac:dyDescent="0.35">
      <c r="K235" s="1">
        <v>45</v>
      </c>
    </row>
    <row r="236" spans="11:11" x14ac:dyDescent="0.35">
      <c r="K236" s="1">
        <v>45</v>
      </c>
    </row>
    <row r="237" spans="11:11" x14ac:dyDescent="0.35">
      <c r="K237" s="1">
        <v>45</v>
      </c>
    </row>
    <row r="238" spans="11:11" x14ac:dyDescent="0.35">
      <c r="K238" s="2">
        <v>45</v>
      </c>
    </row>
    <row r="239" spans="11:11" x14ac:dyDescent="0.35">
      <c r="K239" s="2">
        <v>45</v>
      </c>
    </row>
    <row r="240" spans="11:11" x14ac:dyDescent="0.35">
      <c r="K240" s="1">
        <v>45</v>
      </c>
    </row>
    <row r="241" spans="11:11" x14ac:dyDescent="0.35">
      <c r="K241" s="2">
        <v>45</v>
      </c>
    </row>
    <row r="242" spans="11:11" x14ac:dyDescent="0.35">
      <c r="K242" s="1">
        <v>45</v>
      </c>
    </row>
    <row r="243" spans="11:11" x14ac:dyDescent="0.35">
      <c r="K243" s="2">
        <v>45</v>
      </c>
    </row>
    <row r="244" spans="11:11" x14ac:dyDescent="0.35">
      <c r="K244" s="1">
        <v>45</v>
      </c>
    </row>
    <row r="245" spans="11:11" x14ac:dyDescent="0.35">
      <c r="K245" s="1">
        <v>45</v>
      </c>
    </row>
    <row r="246" spans="11:11" x14ac:dyDescent="0.35">
      <c r="K246" s="2">
        <v>46</v>
      </c>
    </row>
    <row r="247" spans="11:11" x14ac:dyDescent="0.35">
      <c r="K247" s="2">
        <v>46</v>
      </c>
    </row>
    <row r="248" spans="11:11" x14ac:dyDescent="0.35">
      <c r="K248" s="2">
        <v>46</v>
      </c>
    </row>
    <row r="249" spans="11:11" x14ac:dyDescent="0.35">
      <c r="K249" s="1">
        <v>46</v>
      </c>
    </row>
    <row r="250" spans="11:11" x14ac:dyDescent="0.35">
      <c r="K250" s="2">
        <v>46</v>
      </c>
    </row>
    <row r="251" spans="11:11" x14ac:dyDescent="0.35">
      <c r="K251" s="1">
        <v>46</v>
      </c>
    </row>
    <row r="252" spans="11:11" x14ac:dyDescent="0.35">
      <c r="K252" s="2">
        <v>46</v>
      </c>
    </row>
    <row r="253" spans="11:11" x14ac:dyDescent="0.35">
      <c r="K253" s="2">
        <v>46</v>
      </c>
    </row>
    <row r="254" spans="11:11" x14ac:dyDescent="0.35">
      <c r="K254" s="2">
        <v>46</v>
      </c>
    </row>
    <row r="255" spans="11:11" x14ac:dyDescent="0.35">
      <c r="K255" s="2">
        <v>46</v>
      </c>
    </row>
    <row r="256" spans="11:11" x14ac:dyDescent="0.35">
      <c r="K256" s="1">
        <v>46</v>
      </c>
    </row>
    <row r="257" spans="11:11" x14ac:dyDescent="0.35">
      <c r="K257" s="1">
        <v>46</v>
      </c>
    </row>
    <row r="258" spans="11:11" x14ac:dyDescent="0.35">
      <c r="K258" s="2">
        <v>46</v>
      </c>
    </row>
    <row r="259" spans="11:11" x14ac:dyDescent="0.35">
      <c r="K259" s="2">
        <v>46</v>
      </c>
    </row>
    <row r="260" spans="11:11" x14ac:dyDescent="0.35">
      <c r="K260" s="2">
        <v>47</v>
      </c>
    </row>
    <row r="261" spans="11:11" x14ac:dyDescent="0.35">
      <c r="K261" s="2">
        <v>47</v>
      </c>
    </row>
    <row r="262" spans="11:11" x14ac:dyDescent="0.35">
      <c r="K262" s="2">
        <v>47</v>
      </c>
    </row>
    <row r="263" spans="11:11" x14ac:dyDescent="0.35">
      <c r="K263" s="2">
        <v>47</v>
      </c>
    </row>
    <row r="264" spans="11:11" x14ac:dyDescent="0.35">
      <c r="K264" s="1">
        <v>47</v>
      </c>
    </row>
    <row r="265" spans="11:11" x14ac:dyDescent="0.35">
      <c r="K265" s="2">
        <v>47</v>
      </c>
    </row>
    <row r="266" spans="11:11" x14ac:dyDescent="0.35">
      <c r="K266" s="2">
        <v>47</v>
      </c>
    </row>
    <row r="267" spans="11:11" x14ac:dyDescent="0.35">
      <c r="K267" s="2">
        <v>47</v>
      </c>
    </row>
    <row r="268" spans="11:11" x14ac:dyDescent="0.35">
      <c r="K268" s="1">
        <v>47</v>
      </c>
    </row>
    <row r="269" spans="11:11" x14ac:dyDescent="0.35">
      <c r="K269" s="2">
        <v>47</v>
      </c>
    </row>
    <row r="270" spans="11:11" x14ac:dyDescent="0.35">
      <c r="K270" s="1">
        <v>47</v>
      </c>
    </row>
    <row r="271" spans="11:11" x14ac:dyDescent="0.35">
      <c r="K271" s="2">
        <v>47</v>
      </c>
    </row>
    <row r="272" spans="11:11" x14ac:dyDescent="0.35">
      <c r="K272" s="2">
        <v>47</v>
      </c>
    </row>
    <row r="273" spans="11:11" x14ac:dyDescent="0.35">
      <c r="K273" s="2">
        <v>48</v>
      </c>
    </row>
    <row r="274" spans="11:11" x14ac:dyDescent="0.35">
      <c r="K274" s="1">
        <v>48</v>
      </c>
    </row>
    <row r="275" spans="11:11" x14ac:dyDescent="0.35">
      <c r="K275" s="2">
        <v>48</v>
      </c>
    </row>
    <row r="276" spans="11:11" x14ac:dyDescent="0.35">
      <c r="K276" s="1">
        <v>48</v>
      </c>
    </row>
    <row r="277" spans="11:11" x14ac:dyDescent="0.35">
      <c r="K277" s="2">
        <v>48</v>
      </c>
    </row>
    <row r="278" spans="11:11" x14ac:dyDescent="0.35">
      <c r="K278" s="1">
        <v>48</v>
      </c>
    </row>
    <row r="279" spans="11:11" x14ac:dyDescent="0.35">
      <c r="K279" s="2">
        <v>48</v>
      </c>
    </row>
    <row r="280" spans="11:11" x14ac:dyDescent="0.35">
      <c r="K280" s="2">
        <v>48</v>
      </c>
    </row>
    <row r="281" spans="11:11" x14ac:dyDescent="0.35">
      <c r="K281" s="1">
        <v>48</v>
      </c>
    </row>
    <row r="282" spans="11:11" x14ac:dyDescent="0.35">
      <c r="K282" s="1">
        <v>48</v>
      </c>
    </row>
    <row r="283" spans="11:11" x14ac:dyDescent="0.35">
      <c r="K283" s="1">
        <v>48</v>
      </c>
    </row>
    <row r="284" spans="11:11" x14ac:dyDescent="0.35">
      <c r="K284" s="1">
        <v>48</v>
      </c>
    </row>
    <row r="285" spans="11:11" x14ac:dyDescent="0.35">
      <c r="K285" s="1">
        <v>49</v>
      </c>
    </row>
    <row r="286" spans="11:11" x14ac:dyDescent="0.35">
      <c r="K286" s="1">
        <v>49</v>
      </c>
    </row>
    <row r="287" spans="11:11" x14ac:dyDescent="0.35">
      <c r="K287" s="1">
        <v>49</v>
      </c>
    </row>
    <row r="288" spans="11:11" x14ac:dyDescent="0.35">
      <c r="K288" s="1">
        <v>49</v>
      </c>
    </row>
    <row r="289" spans="11:11" x14ac:dyDescent="0.35">
      <c r="K289" s="2">
        <v>49</v>
      </c>
    </row>
    <row r="290" spans="11:11" x14ac:dyDescent="0.35">
      <c r="K290" s="2">
        <v>49</v>
      </c>
    </row>
    <row r="291" spans="11:11" x14ac:dyDescent="0.35">
      <c r="K291" s="1">
        <v>49</v>
      </c>
    </row>
    <row r="292" spans="11:11" x14ac:dyDescent="0.35">
      <c r="K292" s="1">
        <v>49</v>
      </c>
    </row>
    <row r="293" spans="11:11" x14ac:dyDescent="0.35">
      <c r="K293" s="1">
        <v>49</v>
      </c>
    </row>
    <row r="294" spans="11:11" x14ac:dyDescent="0.35">
      <c r="K294" s="2">
        <v>49</v>
      </c>
    </row>
    <row r="295" spans="11:11" x14ac:dyDescent="0.35">
      <c r="K295" s="1">
        <v>49</v>
      </c>
    </row>
    <row r="296" spans="11:11" x14ac:dyDescent="0.35">
      <c r="K296" s="2">
        <v>49</v>
      </c>
    </row>
    <row r="297" spans="11:11" x14ac:dyDescent="0.35">
      <c r="K297" s="2">
        <v>49</v>
      </c>
    </row>
    <row r="298" spans="11:11" x14ac:dyDescent="0.35">
      <c r="K298" s="2">
        <v>49</v>
      </c>
    </row>
    <row r="299" spans="11:11" x14ac:dyDescent="0.35">
      <c r="K299" s="2">
        <v>49</v>
      </c>
    </row>
    <row r="300" spans="11:11" x14ac:dyDescent="0.35">
      <c r="K300" s="1">
        <v>50</v>
      </c>
    </row>
    <row r="301" spans="11:11" x14ac:dyDescent="0.35">
      <c r="K301" s="2">
        <v>50</v>
      </c>
    </row>
    <row r="302" spans="11:11" x14ac:dyDescent="0.35">
      <c r="K302" s="2">
        <v>50</v>
      </c>
    </row>
    <row r="303" spans="11:11" x14ac:dyDescent="0.35">
      <c r="K303" s="2">
        <v>50</v>
      </c>
    </row>
    <row r="304" spans="11:11" x14ac:dyDescent="0.35">
      <c r="K304" s="2">
        <v>50</v>
      </c>
    </row>
    <row r="305" spans="11:11" x14ac:dyDescent="0.35">
      <c r="K305" s="1">
        <v>50</v>
      </c>
    </row>
    <row r="306" spans="11:11" x14ac:dyDescent="0.35">
      <c r="K306" s="1">
        <v>50</v>
      </c>
    </row>
    <row r="307" spans="11:11" x14ac:dyDescent="0.35">
      <c r="K307" s="1">
        <v>51</v>
      </c>
    </row>
    <row r="308" spans="11:11" x14ac:dyDescent="0.35">
      <c r="K308" s="2">
        <v>51</v>
      </c>
    </row>
    <row r="309" spans="11:11" x14ac:dyDescent="0.35">
      <c r="K309" s="1">
        <v>51</v>
      </c>
    </row>
    <row r="310" spans="11:11" x14ac:dyDescent="0.35">
      <c r="K310" s="2">
        <v>51</v>
      </c>
    </row>
    <row r="311" spans="11:11" x14ac:dyDescent="0.35">
      <c r="K311" s="1">
        <v>51</v>
      </c>
    </row>
    <row r="312" spans="11:11" x14ac:dyDescent="0.35">
      <c r="K312" s="1">
        <v>51</v>
      </c>
    </row>
    <row r="313" spans="11:11" x14ac:dyDescent="0.35">
      <c r="K313" s="1">
        <v>51</v>
      </c>
    </row>
    <row r="314" spans="11:11" x14ac:dyDescent="0.35">
      <c r="K314" s="2">
        <v>51</v>
      </c>
    </row>
    <row r="315" spans="11:11" x14ac:dyDescent="0.35">
      <c r="K315" s="1">
        <v>51</v>
      </c>
    </row>
    <row r="316" spans="11:11" x14ac:dyDescent="0.35">
      <c r="K316" s="1">
        <v>51</v>
      </c>
    </row>
    <row r="317" spans="11:11" x14ac:dyDescent="0.35">
      <c r="K317" s="2">
        <v>51</v>
      </c>
    </row>
    <row r="318" spans="11:11" x14ac:dyDescent="0.35">
      <c r="K318" s="2">
        <v>51</v>
      </c>
    </row>
    <row r="319" spans="11:11" x14ac:dyDescent="0.35">
      <c r="K319" s="1">
        <v>51</v>
      </c>
    </row>
    <row r="320" spans="11:11" x14ac:dyDescent="0.35">
      <c r="K320" s="2">
        <v>51</v>
      </c>
    </row>
    <row r="321" spans="11:11" x14ac:dyDescent="0.35">
      <c r="K321" s="2">
        <v>51</v>
      </c>
    </row>
    <row r="322" spans="11:11" x14ac:dyDescent="0.35">
      <c r="K322" s="1">
        <v>51</v>
      </c>
    </row>
    <row r="323" spans="11:11" x14ac:dyDescent="0.35">
      <c r="K323" s="2">
        <v>52</v>
      </c>
    </row>
    <row r="324" spans="11:11" x14ac:dyDescent="0.35">
      <c r="K324" s="1">
        <v>52</v>
      </c>
    </row>
    <row r="325" spans="11:11" x14ac:dyDescent="0.35">
      <c r="K325" s="2">
        <v>52</v>
      </c>
    </row>
    <row r="326" spans="11:11" x14ac:dyDescent="0.35">
      <c r="K326" s="1">
        <v>52</v>
      </c>
    </row>
    <row r="327" spans="11:11" x14ac:dyDescent="0.35">
      <c r="K327" s="2">
        <v>52</v>
      </c>
    </row>
    <row r="328" spans="11:11" x14ac:dyDescent="0.35">
      <c r="K328" s="1">
        <v>52</v>
      </c>
    </row>
    <row r="329" spans="11:11" x14ac:dyDescent="0.35">
      <c r="K329" s="1">
        <v>52</v>
      </c>
    </row>
    <row r="330" spans="11:11" x14ac:dyDescent="0.35">
      <c r="K330" s="2">
        <v>52</v>
      </c>
    </row>
    <row r="331" spans="11:11" x14ac:dyDescent="0.35">
      <c r="K331" s="2">
        <v>52</v>
      </c>
    </row>
    <row r="332" spans="11:11" x14ac:dyDescent="0.35">
      <c r="K332" s="2">
        <v>53</v>
      </c>
    </row>
    <row r="333" spans="11:11" x14ac:dyDescent="0.35">
      <c r="K333" s="1">
        <v>53</v>
      </c>
    </row>
    <row r="334" spans="11:11" x14ac:dyDescent="0.35">
      <c r="K334" s="1">
        <v>53</v>
      </c>
    </row>
    <row r="335" spans="11:11" x14ac:dyDescent="0.35">
      <c r="K335" s="1">
        <v>53</v>
      </c>
    </row>
    <row r="336" spans="11:11" x14ac:dyDescent="0.35">
      <c r="K336" s="1">
        <v>53</v>
      </c>
    </row>
    <row r="337" spans="11:11" x14ac:dyDescent="0.35">
      <c r="K337" s="2">
        <v>53</v>
      </c>
    </row>
    <row r="338" spans="11:11" x14ac:dyDescent="0.35">
      <c r="K338" s="1">
        <v>53</v>
      </c>
    </row>
    <row r="339" spans="11:11" x14ac:dyDescent="0.35">
      <c r="K339" s="2">
        <v>53</v>
      </c>
    </row>
    <row r="340" spans="11:11" x14ac:dyDescent="0.35">
      <c r="K340" s="1">
        <v>53</v>
      </c>
    </row>
    <row r="341" spans="11:11" x14ac:dyDescent="0.35">
      <c r="K341" s="2">
        <v>53</v>
      </c>
    </row>
    <row r="342" spans="11:11" x14ac:dyDescent="0.35">
      <c r="K342" s="1">
        <v>53</v>
      </c>
    </row>
    <row r="343" spans="11:11" x14ac:dyDescent="0.35">
      <c r="K343" s="2">
        <v>53</v>
      </c>
    </row>
    <row r="344" spans="11:11" x14ac:dyDescent="0.35">
      <c r="K344" s="2">
        <v>53</v>
      </c>
    </row>
    <row r="345" spans="11:11" x14ac:dyDescent="0.35">
      <c r="K345" s="2">
        <v>53</v>
      </c>
    </row>
    <row r="346" spans="11:11" x14ac:dyDescent="0.35">
      <c r="K346" s="2">
        <v>53</v>
      </c>
    </row>
    <row r="347" spans="11:11" x14ac:dyDescent="0.35">
      <c r="K347" s="2">
        <v>54</v>
      </c>
    </row>
    <row r="348" spans="11:11" x14ac:dyDescent="0.35">
      <c r="K348" s="1">
        <v>54</v>
      </c>
    </row>
    <row r="349" spans="11:11" x14ac:dyDescent="0.35">
      <c r="K349" s="1">
        <v>54</v>
      </c>
    </row>
    <row r="350" spans="11:11" x14ac:dyDescent="0.35">
      <c r="K350" s="2">
        <v>54</v>
      </c>
    </row>
    <row r="351" spans="11:11" x14ac:dyDescent="0.35">
      <c r="K351" s="2">
        <v>54</v>
      </c>
    </row>
    <row r="352" spans="11:11" x14ac:dyDescent="0.35">
      <c r="K352" s="2">
        <v>54</v>
      </c>
    </row>
    <row r="353" spans="11:11" x14ac:dyDescent="0.35">
      <c r="K353" s="2">
        <v>54</v>
      </c>
    </row>
    <row r="354" spans="11:11" x14ac:dyDescent="0.35">
      <c r="K354" s="2">
        <v>54</v>
      </c>
    </row>
    <row r="355" spans="11:11" x14ac:dyDescent="0.35">
      <c r="K355" s="1">
        <v>54</v>
      </c>
    </row>
    <row r="356" spans="11:11" x14ac:dyDescent="0.35">
      <c r="K356" s="1">
        <v>54</v>
      </c>
    </row>
    <row r="357" spans="11:11" x14ac:dyDescent="0.35">
      <c r="K357" s="1">
        <v>54</v>
      </c>
    </row>
    <row r="358" spans="11:11" x14ac:dyDescent="0.35">
      <c r="K358" s="2">
        <v>55</v>
      </c>
    </row>
    <row r="359" spans="11:11" x14ac:dyDescent="0.35">
      <c r="K359" s="1">
        <v>55</v>
      </c>
    </row>
    <row r="360" spans="11:11" x14ac:dyDescent="0.35">
      <c r="K360" s="2">
        <v>55</v>
      </c>
    </row>
    <row r="361" spans="11:11" x14ac:dyDescent="0.35">
      <c r="K361" s="2">
        <v>55</v>
      </c>
    </row>
    <row r="362" spans="11:11" x14ac:dyDescent="0.35">
      <c r="K362" s="1">
        <v>55</v>
      </c>
    </row>
    <row r="363" spans="11:11" x14ac:dyDescent="0.35">
      <c r="K363" s="2">
        <v>55</v>
      </c>
    </row>
    <row r="364" spans="11:11" x14ac:dyDescent="0.35">
      <c r="K364" s="2">
        <v>55</v>
      </c>
    </row>
    <row r="365" spans="11:11" x14ac:dyDescent="0.35">
      <c r="K365" s="2">
        <v>55</v>
      </c>
    </row>
    <row r="366" spans="11:11" x14ac:dyDescent="0.35">
      <c r="K366" s="1">
        <v>55</v>
      </c>
    </row>
    <row r="367" spans="11:11" x14ac:dyDescent="0.35">
      <c r="K367" s="2">
        <v>55</v>
      </c>
    </row>
    <row r="368" spans="11:11" x14ac:dyDescent="0.35">
      <c r="K368" s="2">
        <v>55</v>
      </c>
    </row>
    <row r="369" spans="11:11" x14ac:dyDescent="0.35">
      <c r="K369" s="2">
        <v>56</v>
      </c>
    </row>
    <row r="370" spans="11:11" x14ac:dyDescent="0.35">
      <c r="K370" s="1">
        <v>56</v>
      </c>
    </row>
    <row r="371" spans="11:11" x14ac:dyDescent="0.35">
      <c r="K371" s="1">
        <v>56</v>
      </c>
    </row>
    <row r="372" spans="11:11" x14ac:dyDescent="0.35">
      <c r="K372" s="2">
        <v>56</v>
      </c>
    </row>
    <row r="373" spans="11:11" x14ac:dyDescent="0.35">
      <c r="K373" s="1">
        <v>56</v>
      </c>
    </row>
    <row r="374" spans="11:11" x14ac:dyDescent="0.35">
      <c r="K374" s="2">
        <v>56</v>
      </c>
    </row>
    <row r="375" spans="11:11" x14ac:dyDescent="0.35">
      <c r="K375" s="1">
        <v>57</v>
      </c>
    </row>
    <row r="376" spans="11:11" x14ac:dyDescent="0.35">
      <c r="K376" s="2">
        <v>57</v>
      </c>
    </row>
    <row r="377" spans="11:11" x14ac:dyDescent="0.35">
      <c r="K377" s="2">
        <v>57</v>
      </c>
    </row>
    <row r="378" spans="11:11" x14ac:dyDescent="0.35">
      <c r="K378" s="1">
        <v>57</v>
      </c>
    </row>
    <row r="379" spans="11:11" x14ac:dyDescent="0.35">
      <c r="K379" s="1">
        <v>57</v>
      </c>
    </row>
    <row r="380" spans="11:11" x14ac:dyDescent="0.35">
      <c r="K380" s="1">
        <v>57</v>
      </c>
    </row>
    <row r="381" spans="11:11" x14ac:dyDescent="0.35">
      <c r="K381" s="1">
        <v>57</v>
      </c>
    </row>
    <row r="382" spans="11:11" x14ac:dyDescent="0.35">
      <c r="K382" s="1">
        <v>57</v>
      </c>
    </row>
    <row r="383" spans="11:11" x14ac:dyDescent="0.35">
      <c r="K383" s="1">
        <v>57</v>
      </c>
    </row>
    <row r="384" spans="11:11" x14ac:dyDescent="0.35">
      <c r="K384" s="1">
        <v>58</v>
      </c>
    </row>
    <row r="385" spans="11:11" x14ac:dyDescent="0.35">
      <c r="K385" s="2">
        <v>58</v>
      </c>
    </row>
    <row r="386" spans="11:11" x14ac:dyDescent="0.35">
      <c r="K386" s="1">
        <v>58</v>
      </c>
    </row>
    <row r="387" spans="11:11" x14ac:dyDescent="0.35">
      <c r="K387" s="2">
        <v>58</v>
      </c>
    </row>
    <row r="388" spans="11:11" x14ac:dyDescent="0.35">
      <c r="K388" s="1">
        <v>58</v>
      </c>
    </row>
    <row r="389" spans="11:11" x14ac:dyDescent="0.35">
      <c r="K389" s="2">
        <v>58</v>
      </c>
    </row>
    <row r="390" spans="11:11" x14ac:dyDescent="0.35">
      <c r="K390" s="2">
        <v>58</v>
      </c>
    </row>
    <row r="391" spans="11:11" x14ac:dyDescent="0.35">
      <c r="K391" s="2">
        <v>58</v>
      </c>
    </row>
    <row r="392" spans="11:11" x14ac:dyDescent="0.35">
      <c r="K392" s="1">
        <v>58</v>
      </c>
    </row>
    <row r="393" spans="11:11" x14ac:dyDescent="0.35">
      <c r="K393" s="2">
        <v>58</v>
      </c>
    </row>
    <row r="394" spans="11:11" x14ac:dyDescent="0.35">
      <c r="K394" s="1">
        <v>59</v>
      </c>
    </row>
    <row r="395" spans="11:11" x14ac:dyDescent="0.35">
      <c r="K395" s="1">
        <v>59</v>
      </c>
    </row>
    <row r="396" spans="11:11" x14ac:dyDescent="0.35">
      <c r="K396" s="2">
        <v>59</v>
      </c>
    </row>
    <row r="397" spans="11:11" x14ac:dyDescent="0.35">
      <c r="K397" s="1">
        <v>59</v>
      </c>
    </row>
    <row r="398" spans="11:11" x14ac:dyDescent="0.35">
      <c r="K398" s="2">
        <v>59</v>
      </c>
    </row>
    <row r="399" spans="11:11" x14ac:dyDescent="0.35">
      <c r="K399" s="1">
        <v>59</v>
      </c>
    </row>
    <row r="400" spans="11:11" x14ac:dyDescent="0.35">
      <c r="K400" s="1">
        <v>59</v>
      </c>
    </row>
    <row r="401" spans="11:11" x14ac:dyDescent="0.35">
      <c r="K401" s="2">
        <v>60</v>
      </c>
    </row>
    <row r="402" spans="11:11" x14ac:dyDescent="0.35">
      <c r="K402" s="2">
        <v>61</v>
      </c>
    </row>
    <row r="403" spans="11:11" x14ac:dyDescent="0.35">
      <c r="K403" s="1">
        <v>61</v>
      </c>
    </row>
    <row r="404" spans="11:11" x14ac:dyDescent="0.35">
      <c r="K404" s="2">
        <v>61</v>
      </c>
    </row>
    <row r="405" spans="11:11" x14ac:dyDescent="0.35">
      <c r="K405" s="2">
        <v>61</v>
      </c>
    </row>
    <row r="406" spans="11:11" x14ac:dyDescent="0.35">
      <c r="K406" s="2">
        <v>61</v>
      </c>
    </row>
    <row r="407" spans="11:11" x14ac:dyDescent="0.35">
      <c r="K407" s="2">
        <v>61</v>
      </c>
    </row>
    <row r="408" spans="11:11" x14ac:dyDescent="0.35">
      <c r="K408" s="2">
        <v>61</v>
      </c>
    </row>
    <row r="409" spans="11:11" x14ac:dyDescent="0.35">
      <c r="K409" s="1">
        <v>61</v>
      </c>
    </row>
    <row r="410" spans="11:11" x14ac:dyDescent="0.35">
      <c r="K410" s="1">
        <v>61</v>
      </c>
    </row>
    <row r="411" spans="11:11" x14ac:dyDescent="0.35">
      <c r="K411" s="1">
        <v>61</v>
      </c>
    </row>
    <row r="412" spans="11:11" x14ac:dyDescent="0.35">
      <c r="K412" s="2">
        <v>61</v>
      </c>
    </row>
    <row r="413" spans="11:11" x14ac:dyDescent="0.35">
      <c r="K413" s="2">
        <v>61</v>
      </c>
    </row>
    <row r="414" spans="11:11" x14ac:dyDescent="0.35">
      <c r="K414" s="2">
        <v>61</v>
      </c>
    </row>
    <row r="415" spans="11:11" x14ac:dyDescent="0.35">
      <c r="K415" s="2">
        <v>62</v>
      </c>
    </row>
    <row r="416" spans="11:11" x14ac:dyDescent="0.35">
      <c r="K416" s="1">
        <v>62</v>
      </c>
    </row>
    <row r="417" spans="11:11" x14ac:dyDescent="0.35">
      <c r="K417" s="1">
        <v>62</v>
      </c>
    </row>
    <row r="418" spans="11:11" x14ac:dyDescent="0.35">
      <c r="K418" s="2">
        <v>62</v>
      </c>
    </row>
    <row r="419" spans="11:11" x14ac:dyDescent="0.35">
      <c r="K419" s="1">
        <v>63</v>
      </c>
    </row>
    <row r="420" spans="11:11" x14ac:dyDescent="0.35">
      <c r="K420" s="2">
        <v>63</v>
      </c>
    </row>
    <row r="421" spans="11:11" x14ac:dyDescent="0.35">
      <c r="K421" s="2">
        <v>63</v>
      </c>
    </row>
    <row r="422" spans="11:11" x14ac:dyDescent="0.35">
      <c r="K422" s="2">
        <v>63</v>
      </c>
    </row>
    <row r="423" spans="11:11" x14ac:dyDescent="0.35">
      <c r="K423" s="1">
        <v>63</v>
      </c>
    </row>
    <row r="424" spans="11:11" x14ac:dyDescent="0.35">
      <c r="K424" s="2">
        <v>63</v>
      </c>
    </row>
    <row r="425" spans="11:11" x14ac:dyDescent="0.35">
      <c r="K425" s="1">
        <v>63</v>
      </c>
    </row>
    <row r="426" spans="11:11" x14ac:dyDescent="0.35">
      <c r="K426" s="2">
        <v>64</v>
      </c>
    </row>
    <row r="427" spans="11:11" x14ac:dyDescent="0.35">
      <c r="K427" s="2">
        <v>64</v>
      </c>
    </row>
    <row r="428" spans="11:11" x14ac:dyDescent="0.35">
      <c r="K428" s="2">
        <v>64</v>
      </c>
    </row>
    <row r="429" spans="11:11" x14ac:dyDescent="0.35">
      <c r="K429" s="2">
        <v>65</v>
      </c>
    </row>
    <row r="430" spans="11:11" x14ac:dyDescent="0.35">
      <c r="K430" s="1">
        <v>66</v>
      </c>
    </row>
    <row r="431" spans="11:11" x14ac:dyDescent="0.35">
      <c r="K431" s="1">
        <v>66</v>
      </c>
    </row>
    <row r="432" spans="11:11" x14ac:dyDescent="0.35">
      <c r="K432" s="1">
        <v>66</v>
      </c>
    </row>
    <row r="433" spans="11:11" x14ac:dyDescent="0.35">
      <c r="K433" s="2">
        <v>67</v>
      </c>
    </row>
    <row r="434" spans="11:11" x14ac:dyDescent="0.35">
      <c r="K434" s="1">
        <v>70</v>
      </c>
    </row>
    <row r="435" spans="11:11" x14ac:dyDescent="0.35">
      <c r="K435" s="2">
        <v>70</v>
      </c>
    </row>
    <row r="436" spans="11:11" x14ac:dyDescent="0.35">
      <c r="K436" s="2">
        <v>71</v>
      </c>
    </row>
    <row r="437" spans="11:11" x14ac:dyDescent="0.35">
      <c r="K437" s="2">
        <v>72</v>
      </c>
    </row>
    <row r="438" spans="11:11" x14ac:dyDescent="0.35">
      <c r="K438" s="9">
        <v>100</v>
      </c>
    </row>
  </sheetData>
  <mergeCells count="2">
    <mergeCell ref="B3:C3"/>
    <mergeCell ref="Q3:R3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9"/>
  <sheetViews>
    <sheetView workbookViewId="0">
      <selection activeCell="E19" sqref="E19"/>
    </sheetView>
  </sheetViews>
  <sheetFormatPr baseColWidth="10" defaultRowHeight="14.5" x14ac:dyDescent="0.35"/>
  <cols>
    <col min="3" max="3" width="19.26953125" bestFit="1" customWidth="1"/>
    <col min="4" max="4" width="18.26953125" bestFit="1" customWidth="1"/>
  </cols>
  <sheetData>
    <row r="2" spans="2:4" ht="15" thickBot="1" x14ac:dyDescent="0.4"/>
    <row r="3" spans="2:4" x14ac:dyDescent="0.35">
      <c r="B3" s="5" t="s">
        <v>101</v>
      </c>
      <c r="C3" s="5" t="s">
        <v>102</v>
      </c>
      <c r="D3" s="5" t="s">
        <v>103</v>
      </c>
    </row>
    <row r="4" spans="2:4" x14ac:dyDescent="0.35">
      <c r="B4" s="10">
        <v>1</v>
      </c>
      <c r="C4" s="3">
        <v>89</v>
      </c>
      <c r="D4" s="7">
        <f>C4/$C$8</f>
        <v>0.20506912442396313</v>
      </c>
    </row>
    <row r="5" spans="2:4" x14ac:dyDescent="0.35">
      <c r="B5" s="10">
        <v>2</v>
      </c>
      <c r="C5" s="3">
        <v>213</v>
      </c>
      <c r="D5" s="7">
        <f t="shared" ref="D5:D7" si="0">C5/$C$8</f>
        <v>0.49078341013824883</v>
      </c>
    </row>
    <row r="6" spans="2:4" x14ac:dyDescent="0.35">
      <c r="B6" s="10">
        <v>3</v>
      </c>
      <c r="C6" s="3">
        <v>129</v>
      </c>
      <c r="D6" s="7">
        <f t="shared" si="0"/>
        <v>0.29723502304147464</v>
      </c>
    </row>
    <row r="7" spans="2:4" x14ac:dyDescent="0.35">
      <c r="B7" s="11">
        <v>4</v>
      </c>
      <c r="C7" s="12">
        <v>3</v>
      </c>
      <c r="D7" s="13">
        <f t="shared" si="0"/>
        <v>6.9124423963133645E-3</v>
      </c>
    </row>
    <row r="8" spans="2:4" ht="15" thickBot="1" x14ac:dyDescent="0.4">
      <c r="B8" s="14"/>
      <c r="C8" s="14">
        <f>SUM(C4:C7)</f>
        <v>434</v>
      </c>
      <c r="D8" s="14"/>
    </row>
    <row r="9" spans="2:4" ht="15" thickTop="1" x14ac:dyDescent="0.35"/>
  </sheetData>
  <sortState xmlns:xlrd2="http://schemas.microsoft.com/office/spreadsheetml/2017/richdata2" ref="B4:B7">
    <sortCondition ref="B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Q438"/>
  <sheetViews>
    <sheetView topLeftCell="L1" workbookViewId="0">
      <selection activeCell="P5" sqref="P5"/>
    </sheetView>
  </sheetViews>
  <sheetFormatPr baseColWidth="10" defaultRowHeight="14.5" x14ac:dyDescent="0.35"/>
  <cols>
    <col min="2" max="2" width="24.1796875" bestFit="1" customWidth="1"/>
    <col min="11" max="11" width="21.7265625" customWidth="1"/>
    <col min="16" max="16" width="24.1796875" bestFit="1" customWidth="1"/>
  </cols>
  <sheetData>
    <row r="3" spans="2:17" ht="15" thickBot="1" x14ac:dyDescent="0.4">
      <c r="B3" s="37" t="s">
        <v>93</v>
      </c>
      <c r="C3" s="37"/>
      <c r="P3" s="37" t="s">
        <v>105</v>
      </c>
      <c r="Q3" s="37"/>
    </row>
    <row r="4" spans="2:17" x14ac:dyDescent="0.35">
      <c r="B4" s="6" t="s">
        <v>108</v>
      </c>
      <c r="C4" s="6"/>
      <c r="K4" s="8" t="s">
        <v>17</v>
      </c>
      <c r="M4" t="s">
        <v>95</v>
      </c>
      <c r="N4">
        <f>_xlfn.QUARTILE.INC(Tabla5[PUNT_C_NATURALES],1)</f>
        <v>37</v>
      </c>
      <c r="P4" s="6" t="s">
        <v>108</v>
      </c>
      <c r="Q4" s="6"/>
    </row>
    <row r="5" spans="2:17" x14ac:dyDescent="0.35">
      <c r="B5" s="3"/>
      <c r="C5" s="3"/>
      <c r="K5" s="1">
        <v>25</v>
      </c>
      <c r="M5" t="s">
        <v>96</v>
      </c>
      <c r="N5">
        <f>_xlfn.QUARTILE.INC(Tabla5[PUNT_C_NATURALES],3)</f>
        <v>51</v>
      </c>
      <c r="P5" s="3"/>
      <c r="Q5" s="3"/>
    </row>
    <row r="6" spans="2:17" x14ac:dyDescent="0.35">
      <c r="B6" s="3" t="s">
        <v>79</v>
      </c>
      <c r="C6" s="3">
        <v>44.062211981566819</v>
      </c>
      <c r="K6" s="1">
        <v>25</v>
      </c>
      <c r="M6" t="s">
        <v>97</v>
      </c>
      <c r="N6">
        <f>N5-N4</f>
        <v>14</v>
      </c>
      <c r="P6" s="3" t="s">
        <v>79</v>
      </c>
      <c r="Q6" s="3">
        <v>43.981524249422634</v>
      </c>
    </row>
    <row r="7" spans="2:17" x14ac:dyDescent="0.35">
      <c r="B7" s="3" t="s">
        <v>80</v>
      </c>
      <c r="C7" s="3">
        <v>0.4530236963244354</v>
      </c>
      <c r="K7" s="2">
        <v>26</v>
      </c>
      <c r="M7" t="s">
        <v>98</v>
      </c>
      <c r="N7">
        <f>N4-1.5*N6</f>
        <v>16</v>
      </c>
      <c r="P7" s="3" t="s">
        <v>80</v>
      </c>
      <c r="Q7" s="3">
        <v>0.44681087623793975</v>
      </c>
    </row>
    <row r="8" spans="2:17" x14ac:dyDescent="0.35">
      <c r="B8" s="3" t="s">
        <v>81</v>
      </c>
      <c r="C8" s="3">
        <v>43</v>
      </c>
      <c r="K8" s="1">
        <v>27</v>
      </c>
      <c r="M8" t="s">
        <v>99</v>
      </c>
      <c r="N8">
        <f>N5+1.5*N6</f>
        <v>72</v>
      </c>
      <c r="P8" s="3" t="s">
        <v>81</v>
      </c>
      <c r="Q8" s="3">
        <v>43</v>
      </c>
    </row>
    <row r="9" spans="2:17" x14ac:dyDescent="0.35">
      <c r="B9" s="3" t="s">
        <v>82</v>
      </c>
      <c r="C9" s="3">
        <v>40</v>
      </c>
      <c r="K9" s="1">
        <v>27</v>
      </c>
      <c r="P9" s="3" t="s">
        <v>82</v>
      </c>
      <c r="Q9" s="3">
        <v>37</v>
      </c>
    </row>
    <row r="10" spans="2:17" x14ac:dyDescent="0.35">
      <c r="B10" s="3" t="s">
        <v>83</v>
      </c>
      <c r="C10" s="3">
        <v>9.437691652795781</v>
      </c>
      <c r="K10" s="1">
        <v>27</v>
      </c>
      <c r="P10" s="3" t="s">
        <v>83</v>
      </c>
      <c r="Q10" s="3">
        <v>9.2975320543096398</v>
      </c>
    </row>
    <row r="11" spans="2:17" x14ac:dyDescent="0.35">
      <c r="B11" s="3" t="s">
        <v>84</v>
      </c>
      <c r="C11" s="3">
        <v>89.070023733251148</v>
      </c>
      <c r="K11" s="2">
        <v>28</v>
      </c>
      <c r="P11" s="3" t="s">
        <v>84</v>
      </c>
      <c r="Q11" s="3">
        <v>86.444102300915233</v>
      </c>
    </row>
    <row r="12" spans="2:17" x14ac:dyDescent="0.35">
      <c r="B12" s="3" t="s">
        <v>85</v>
      </c>
      <c r="C12" s="3">
        <v>-5.9832915538020615E-2</v>
      </c>
      <c r="K12" s="2">
        <v>28</v>
      </c>
      <c r="P12" s="3" t="s">
        <v>85</v>
      </c>
      <c r="Q12" s="3">
        <v>-0.32280948998814774</v>
      </c>
    </row>
    <row r="13" spans="2:17" x14ac:dyDescent="0.35">
      <c r="B13" s="3" t="s">
        <v>86</v>
      </c>
      <c r="C13" s="3">
        <v>0.51575529605320236</v>
      </c>
      <c r="K13" s="1">
        <v>29</v>
      </c>
      <c r="P13" s="3" t="s">
        <v>86</v>
      </c>
      <c r="Q13" s="3">
        <v>0.44344620624058523</v>
      </c>
    </row>
    <row r="14" spans="2:17" x14ac:dyDescent="0.35">
      <c r="B14" s="3" t="s">
        <v>87</v>
      </c>
      <c r="C14" s="3">
        <v>54</v>
      </c>
      <c r="K14" s="2">
        <v>29</v>
      </c>
      <c r="P14" s="3" t="s">
        <v>87</v>
      </c>
      <c r="Q14" s="3">
        <v>47</v>
      </c>
    </row>
    <row r="15" spans="2:17" x14ac:dyDescent="0.35">
      <c r="B15" s="3" t="s">
        <v>88</v>
      </c>
      <c r="C15" s="3">
        <v>25</v>
      </c>
      <c r="K15" s="2">
        <v>29</v>
      </c>
      <c r="P15" s="3" t="s">
        <v>88</v>
      </c>
      <c r="Q15" s="3">
        <v>25</v>
      </c>
    </row>
    <row r="16" spans="2:17" x14ac:dyDescent="0.35">
      <c r="B16" s="3" t="s">
        <v>89</v>
      </c>
      <c r="C16" s="3">
        <v>79</v>
      </c>
      <c r="K16" s="1">
        <v>29</v>
      </c>
      <c r="P16" s="3" t="s">
        <v>89</v>
      </c>
      <c r="Q16" s="3">
        <v>72</v>
      </c>
    </row>
    <row r="17" spans="2:17" x14ac:dyDescent="0.35">
      <c r="B17" s="3" t="s">
        <v>90</v>
      </c>
      <c r="C17" s="3">
        <v>19123</v>
      </c>
      <c r="K17" s="1">
        <v>29</v>
      </c>
      <c r="P17" s="3" t="s">
        <v>90</v>
      </c>
      <c r="Q17" s="3">
        <v>19044</v>
      </c>
    </row>
    <row r="18" spans="2:17" x14ac:dyDescent="0.35">
      <c r="B18" s="3" t="s">
        <v>91</v>
      </c>
      <c r="C18" s="3">
        <v>434</v>
      </c>
      <c r="K18" s="1">
        <v>29</v>
      </c>
      <c r="P18" s="3" t="s">
        <v>91</v>
      </c>
      <c r="Q18" s="3">
        <v>433</v>
      </c>
    </row>
    <row r="19" spans="2:17" ht="15" thickBot="1" x14ac:dyDescent="0.4">
      <c r="B19" s="4" t="s">
        <v>92</v>
      </c>
      <c r="C19" s="4">
        <v>0.89039893791938873</v>
      </c>
      <c r="K19" s="1">
        <v>30</v>
      </c>
      <c r="P19" s="4" t="s">
        <v>92</v>
      </c>
      <c r="Q19" s="4">
        <v>0.8781936002842009</v>
      </c>
    </row>
    <row r="20" spans="2:17" x14ac:dyDescent="0.35">
      <c r="B20" s="3" t="s">
        <v>94</v>
      </c>
      <c r="C20" s="7">
        <f>C10/C6</f>
        <v>0.2141901468029791</v>
      </c>
      <c r="K20" s="1">
        <v>30</v>
      </c>
      <c r="P20" s="3" t="s">
        <v>94</v>
      </c>
      <c r="Q20" s="7">
        <f>Q10/Q6</f>
        <v>0.21139631272401144</v>
      </c>
    </row>
    <row r="21" spans="2:17" x14ac:dyDescent="0.35">
      <c r="K21" s="1">
        <v>30</v>
      </c>
    </row>
    <row r="22" spans="2:17" x14ac:dyDescent="0.35">
      <c r="K22" s="2">
        <v>30</v>
      </c>
    </row>
    <row r="23" spans="2:17" x14ac:dyDescent="0.35">
      <c r="K23" s="2">
        <v>30</v>
      </c>
    </row>
    <row r="24" spans="2:17" x14ac:dyDescent="0.35">
      <c r="K24" s="2">
        <v>30</v>
      </c>
    </row>
    <row r="25" spans="2:17" x14ac:dyDescent="0.35">
      <c r="K25" s="2">
        <v>30</v>
      </c>
    </row>
    <row r="26" spans="2:17" x14ac:dyDescent="0.35">
      <c r="K26" s="2">
        <v>31</v>
      </c>
    </row>
    <row r="27" spans="2:17" x14ac:dyDescent="0.35">
      <c r="K27" s="2">
        <v>31</v>
      </c>
    </row>
    <row r="28" spans="2:17" x14ac:dyDescent="0.35">
      <c r="K28" s="2">
        <v>31</v>
      </c>
    </row>
    <row r="29" spans="2:17" x14ac:dyDescent="0.35">
      <c r="K29" s="2">
        <v>31</v>
      </c>
    </row>
    <row r="30" spans="2:17" x14ac:dyDescent="0.35">
      <c r="K30" s="2">
        <v>31</v>
      </c>
    </row>
    <row r="31" spans="2:17" x14ac:dyDescent="0.35">
      <c r="K31" s="2">
        <v>31</v>
      </c>
    </row>
    <row r="32" spans="2:17" x14ac:dyDescent="0.35">
      <c r="K32" s="2">
        <v>32</v>
      </c>
    </row>
    <row r="33" spans="11:11" x14ac:dyDescent="0.35">
      <c r="K33" s="2">
        <v>32</v>
      </c>
    </row>
    <row r="34" spans="11:11" x14ac:dyDescent="0.35">
      <c r="K34" s="1">
        <v>32</v>
      </c>
    </row>
    <row r="35" spans="11:11" x14ac:dyDescent="0.35">
      <c r="K35" s="1">
        <v>32</v>
      </c>
    </row>
    <row r="36" spans="11:11" x14ac:dyDescent="0.35">
      <c r="K36" s="2">
        <v>32</v>
      </c>
    </row>
    <row r="37" spans="11:11" x14ac:dyDescent="0.35">
      <c r="K37" s="1">
        <v>32</v>
      </c>
    </row>
    <row r="38" spans="11:11" x14ac:dyDescent="0.35">
      <c r="K38" s="2">
        <v>32</v>
      </c>
    </row>
    <row r="39" spans="11:11" x14ac:dyDescent="0.35">
      <c r="K39" s="2">
        <v>32</v>
      </c>
    </row>
    <row r="40" spans="11:11" x14ac:dyDescent="0.35">
      <c r="K40" s="2">
        <v>32</v>
      </c>
    </row>
    <row r="41" spans="11:11" x14ac:dyDescent="0.35">
      <c r="K41" s="1">
        <v>32</v>
      </c>
    </row>
    <row r="42" spans="11:11" x14ac:dyDescent="0.35">
      <c r="K42" s="1">
        <v>32</v>
      </c>
    </row>
    <row r="43" spans="11:11" x14ac:dyDescent="0.35">
      <c r="K43" s="1">
        <v>32</v>
      </c>
    </row>
    <row r="44" spans="11:11" x14ac:dyDescent="0.35">
      <c r="K44" s="1">
        <v>32</v>
      </c>
    </row>
    <row r="45" spans="11:11" x14ac:dyDescent="0.35">
      <c r="K45" s="2">
        <v>33</v>
      </c>
    </row>
    <row r="46" spans="11:11" x14ac:dyDescent="0.35">
      <c r="K46" s="1">
        <v>33</v>
      </c>
    </row>
    <row r="47" spans="11:11" x14ac:dyDescent="0.35">
      <c r="K47" s="1">
        <v>33</v>
      </c>
    </row>
    <row r="48" spans="11:11" x14ac:dyDescent="0.35">
      <c r="K48" s="2">
        <v>33</v>
      </c>
    </row>
    <row r="49" spans="11:11" x14ac:dyDescent="0.35">
      <c r="K49" s="2">
        <v>33</v>
      </c>
    </row>
    <row r="50" spans="11:11" x14ac:dyDescent="0.35">
      <c r="K50" s="1">
        <v>33</v>
      </c>
    </row>
    <row r="51" spans="11:11" x14ac:dyDescent="0.35">
      <c r="K51" s="1">
        <v>33</v>
      </c>
    </row>
    <row r="52" spans="11:11" x14ac:dyDescent="0.35">
      <c r="K52" s="2">
        <v>33</v>
      </c>
    </row>
    <row r="53" spans="11:11" x14ac:dyDescent="0.35">
      <c r="K53" s="2">
        <v>33</v>
      </c>
    </row>
    <row r="54" spans="11:11" x14ac:dyDescent="0.35">
      <c r="K54" s="2">
        <v>33</v>
      </c>
    </row>
    <row r="55" spans="11:11" x14ac:dyDescent="0.35">
      <c r="K55" s="1">
        <v>34</v>
      </c>
    </row>
    <row r="56" spans="11:11" x14ac:dyDescent="0.35">
      <c r="K56" s="2">
        <v>34</v>
      </c>
    </row>
    <row r="57" spans="11:11" x14ac:dyDescent="0.35">
      <c r="K57" s="2">
        <v>34</v>
      </c>
    </row>
    <row r="58" spans="11:11" x14ac:dyDescent="0.35">
      <c r="K58" s="2">
        <v>34</v>
      </c>
    </row>
    <row r="59" spans="11:11" x14ac:dyDescent="0.35">
      <c r="K59" s="1">
        <v>34</v>
      </c>
    </row>
    <row r="60" spans="11:11" x14ac:dyDescent="0.35">
      <c r="K60" s="1">
        <v>34</v>
      </c>
    </row>
    <row r="61" spans="11:11" x14ac:dyDescent="0.35">
      <c r="K61" s="2">
        <v>34</v>
      </c>
    </row>
    <row r="62" spans="11:11" x14ac:dyDescent="0.35">
      <c r="K62" s="2">
        <v>34</v>
      </c>
    </row>
    <row r="63" spans="11:11" x14ac:dyDescent="0.35">
      <c r="K63" s="1">
        <v>34</v>
      </c>
    </row>
    <row r="64" spans="11:11" x14ac:dyDescent="0.35">
      <c r="K64" s="1">
        <v>34</v>
      </c>
    </row>
    <row r="65" spans="11:11" x14ac:dyDescent="0.35">
      <c r="K65" s="2">
        <v>34</v>
      </c>
    </row>
    <row r="66" spans="11:11" x14ac:dyDescent="0.35">
      <c r="K66" s="1">
        <v>34</v>
      </c>
    </row>
    <row r="67" spans="11:11" x14ac:dyDescent="0.35">
      <c r="K67" s="2">
        <v>34</v>
      </c>
    </row>
    <row r="68" spans="11:11" x14ac:dyDescent="0.35">
      <c r="K68" s="1">
        <v>34</v>
      </c>
    </row>
    <row r="69" spans="11:11" x14ac:dyDescent="0.35">
      <c r="K69" s="2">
        <v>34</v>
      </c>
    </row>
    <row r="70" spans="11:11" x14ac:dyDescent="0.35">
      <c r="K70" s="2">
        <v>34</v>
      </c>
    </row>
    <row r="71" spans="11:11" x14ac:dyDescent="0.35">
      <c r="K71" s="1">
        <v>34</v>
      </c>
    </row>
    <row r="72" spans="11:11" x14ac:dyDescent="0.35">
      <c r="K72" s="1">
        <v>34</v>
      </c>
    </row>
    <row r="73" spans="11:11" x14ac:dyDescent="0.35">
      <c r="K73" s="1">
        <v>35</v>
      </c>
    </row>
    <row r="74" spans="11:11" x14ac:dyDescent="0.35">
      <c r="K74" s="2">
        <v>35</v>
      </c>
    </row>
    <row r="75" spans="11:11" x14ac:dyDescent="0.35">
      <c r="K75" s="1">
        <v>35</v>
      </c>
    </row>
    <row r="76" spans="11:11" x14ac:dyDescent="0.35">
      <c r="K76" s="2">
        <v>35</v>
      </c>
    </row>
    <row r="77" spans="11:11" x14ac:dyDescent="0.35">
      <c r="K77" s="1">
        <v>35</v>
      </c>
    </row>
    <row r="78" spans="11:11" x14ac:dyDescent="0.35">
      <c r="K78" s="1">
        <v>35</v>
      </c>
    </row>
    <row r="79" spans="11:11" x14ac:dyDescent="0.35">
      <c r="K79" s="2">
        <v>35</v>
      </c>
    </row>
    <row r="80" spans="11:11" x14ac:dyDescent="0.35">
      <c r="K80" s="2">
        <v>35</v>
      </c>
    </row>
    <row r="81" spans="11:11" x14ac:dyDescent="0.35">
      <c r="K81" s="2">
        <v>35</v>
      </c>
    </row>
    <row r="82" spans="11:11" x14ac:dyDescent="0.35">
      <c r="K82" s="1">
        <v>35</v>
      </c>
    </row>
    <row r="83" spans="11:11" x14ac:dyDescent="0.35">
      <c r="K83" s="1">
        <v>36</v>
      </c>
    </row>
    <row r="84" spans="11:11" x14ac:dyDescent="0.35">
      <c r="K84" s="1">
        <v>36</v>
      </c>
    </row>
    <row r="85" spans="11:11" x14ac:dyDescent="0.35">
      <c r="K85" s="2">
        <v>36</v>
      </c>
    </row>
    <row r="86" spans="11:11" x14ac:dyDescent="0.35">
      <c r="K86" s="1">
        <v>36</v>
      </c>
    </row>
    <row r="87" spans="11:11" x14ac:dyDescent="0.35">
      <c r="K87" s="1">
        <v>36</v>
      </c>
    </row>
    <row r="88" spans="11:11" x14ac:dyDescent="0.35">
      <c r="K88" s="2">
        <v>36</v>
      </c>
    </row>
    <row r="89" spans="11:11" x14ac:dyDescent="0.35">
      <c r="K89" s="2">
        <v>36</v>
      </c>
    </row>
    <row r="90" spans="11:11" x14ac:dyDescent="0.35">
      <c r="K90" s="2">
        <v>36</v>
      </c>
    </row>
    <row r="91" spans="11:11" x14ac:dyDescent="0.35">
      <c r="K91" s="1">
        <v>36</v>
      </c>
    </row>
    <row r="92" spans="11:11" x14ac:dyDescent="0.35">
      <c r="K92" s="2">
        <v>36</v>
      </c>
    </row>
    <row r="93" spans="11:11" x14ac:dyDescent="0.35">
      <c r="K93" s="1">
        <v>36</v>
      </c>
    </row>
    <row r="94" spans="11:11" x14ac:dyDescent="0.35">
      <c r="K94" s="2">
        <v>36</v>
      </c>
    </row>
    <row r="95" spans="11:11" x14ac:dyDescent="0.35">
      <c r="K95" s="1">
        <v>36</v>
      </c>
    </row>
    <row r="96" spans="11:11" x14ac:dyDescent="0.35">
      <c r="K96" s="1">
        <v>36</v>
      </c>
    </row>
    <row r="97" spans="11:11" x14ac:dyDescent="0.35">
      <c r="K97" s="1">
        <v>36</v>
      </c>
    </row>
    <row r="98" spans="11:11" x14ac:dyDescent="0.35">
      <c r="K98" s="2">
        <v>36</v>
      </c>
    </row>
    <row r="99" spans="11:11" x14ac:dyDescent="0.35">
      <c r="K99" s="1">
        <v>36</v>
      </c>
    </row>
    <row r="100" spans="11:11" x14ac:dyDescent="0.35">
      <c r="K100" s="2">
        <v>36</v>
      </c>
    </row>
    <row r="101" spans="11:11" x14ac:dyDescent="0.35">
      <c r="K101" s="2">
        <v>36</v>
      </c>
    </row>
    <row r="102" spans="11:11" x14ac:dyDescent="0.35">
      <c r="K102" s="1">
        <v>36</v>
      </c>
    </row>
    <row r="103" spans="11:11" x14ac:dyDescent="0.35">
      <c r="K103" s="2">
        <v>36</v>
      </c>
    </row>
    <row r="104" spans="11:11" x14ac:dyDescent="0.35">
      <c r="K104" s="1">
        <v>36</v>
      </c>
    </row>
    <row r="105" spans="11:11" x14ac:dyDescent="0.35">
      <c r="K105" s="1">
        <v>36</v>
      </c>
    </row>
    <row r="106" spans="11:11" x14ac:dyDescent="0.35">
      <c r="K106" s="1">
        <v>37</v>
      </c>
    </row>
    <row r="107" spans="11:11" x14ac:dyDescent="0.35">
      <c r="K107" s="2">
        <v>37</v>
      </c>
    </row>
    <row r="108" spans="11:11" x14ac:dyDescent="0.35">
      <c r="K108" s="2">
        <v>37</v>
      </c>
    </row>
    <row r="109" spans="11:11" x14ac:dyDescent="0.35">
      <c r="K109" s="2">
        <v>37</v>
      </c>
    </row>
    <row r="110" spans="11:11" x14ac:dyDescent="0.35">
      <c r="K110" s="2">
        <v>37</v>
      </c>
    </row>
    <row r="111" spans="11:11" x14ac:dyDescent="0.35">
      <c r="K111" s="1">
        <v>37</v>
      </c>
    </row>
    <row r="112" spans="11:11" x14ac:dyDescent="0.35">
      <c r="K112" s="1">
        <v>37</v>
      </c>
    </row>
    <row r="113" spans="11:11" x14ac:dyDescent="0.35">
      <c r="K113" s="1">
        <v>37</v>
      </c>
    </row>
    <row r="114" spans="11:11" x14ac:dyDescent="0.35">
      <c r="K114" s="2">
        <v>37</v>
      </c>
    </row>
    <row r="115" spans="11:11" x14ac:dyDescent="0.35">
      <c r="K115" s="2">
        <v>37</v>
      </c>
    </row>
    <row r="116" spans="11:11" x14ac:dyDescent="0.35">
      <c r="K116" s="2">
        <v>37</v>
      </c>
    </row>
    <row r="117" spans="11:11" x14ac:dyDescent="0.35">
      <c r="K117" s="2">
        <v>37</v>
      </c>
    </row>
    <row r="118" spans="11:11" x14ac:dyDescent="0.35">
      <c r="K118" s="1">
        <v>37</v>
      </c>
    </row>
    <row r="119" spans="11:11" x14ac:dyDescent="0.35">
      <c r="K119" s="2">
        <v>37</v>
      </c>
    </row>
    <row r="120" spans="11:11" x14ac:dyDescent="0.35">
      <c r="K120" s="2">
        <v>37</v>
      </c>
    </row>
    <row r="121" spans="11:11" x14ac:dyDescent="0.35">
      <c r="K121" s="1">
        <v>37</v>
      </c>
    </row>
    <row r="122" spans="11:11" x14ac:dyDescent="0.35">
      <c r="K122" s="1">
        <v>37</v>
      </c>
    </row>
    <row r="123" spans="11:11" x14ac:dyDescent="0.35">
      <c r="K123" s="2">
        <v>37</v>
      </c>
    </row>
    <row r="124" spans="11:11" x14ac:dyDescent="0.35">
      <c r="K124" s="1">
        <v>37</v>
      </c>
    </row>
    <row r="125" spans="11:11" x14ac:dyDescent="0.35">
      <c r="K125" s="1">
        <v>37</v>
      </c>
    </row>
    <row r="126" spans="11:11" x14ac:dyDescent="0.35">
      <c r="K126" s="2">
        <v>37</v>
      </c>
    </row>
    <row r="127" spans="11:11" x14ac:dyDescent="0.35">
      <c r="K127" s="1">
        <v>37</v>
      </c>
    </row>
    <row r="128" spans="11:11" x14ac:dyDescent="0.35">
      <c r="K128" s="2">
        <v>37</v>
      </c>
    </row>
    <row r="129" spans="11:11" x14ac:dyDescent="0.35">
      <c r="K129" s="2">
        <v>37</v>
      </c>
    </row>
    <row r="130" spans="11:11" x14ac:dyDescent="0.35">
      <c r="K130" s="1">
        <v>37</v>
      </c>
    </row>
    <row r="131" spans="11:11" x14ac:dyDescent="0.35">
      <c r="K131" s="2">
        <v>38</v>
      </c>
    </row>
    <row r="132" spans="11:11" x14ac:dyDescent="0.35">
      <c r="K132" s="2">
        <v>38</v>
      </c>
    </row>
    <row r="133" spans="11:11" x14ac:dyDescent="0.35">
      <c r="K133" s="1">
        <v>38</v>
      </c>
    </row>
    <row r="134" spans="11:11" x14ac:dyDescent="0.35">
      <c r="K134" s="1">
        <v>38</v>
      </c>
    </row>
    <row r="135" spans="11:11" x14ac:dyDescent="0.35">
      <c r="K135" s="2">
        <v>38</v>
      </c>
    </row>
    <row r="136" spans="11:11" x14ac:dyDescent="0.35">
      <c r="K136" s="2">
        <v>38</v>
      </c>
    </row>
    <row r="137" spans="11:11" x14ac:dyDescent="0.35">
      <c r="K137" s="1">
        <v>38</v>
      </c>
    </row>
    <row r="138" spans="11:11" x14ac:dyDescent="0.35">
      <c r="K138" s="2">
        <v>38</v>
      </c>
    </row>
    <row r="139" spans="11:11" x14ac:dyDescent="0.35">
      <c r="K139" s="1">
        <v>38</v>
      </c>
    </row>
    <row r="140" spans="11:11" x14ac:dyDescent="0.35">
      <c r="K140" s="1">
        <v>38</v>
      </c>
    </row>
    <row r="141" spans="11:11" x14ac:dyDescent="0.35">
      <c r="K141" s="2">
        <v>38</v>
      </c>
    </row>
    <row r="142" spans="11:11" x14ac:dyDescent="0.35">
      <c r="K142" s="1">
        <v>38</v>
      </c>
    </row>
    <row r="143" spans="11:11" x14ac:dyDescent="0.35">
      <c r="K143" s="2">
        <v>38</v>
      </c>
    </row>
    <row r="144" spans="11:11" x14ac:dyDescent="0.35">
      <c r="K144" s="1">
        <v>38</v>
      </c>
    </row>
    <row r="145" spans="11:11" x14ac:dyDescent="0.35">
      <c r="K145" s="1">
        <v>38</v>
      </c>
    </row>
    <row r="146" spans="11:11" x14ac:dyDescent="0.35">
      <c r="K146" s="2">
        <v>38</v>
      </c>
    </row>
    <row r="147" spans="11:11" x14ac:dyDescent="0.35">
      <c r="K147" s="1">
        <v>38</v>
      </c>
    </row>
    <row r="148" spans="11:11" x14ac:dyDescent="0.35">
      <c r="K148" s="1">
        <v>38</v>
      </c>
    </row>
    <row r="149" spans="11:11" x14ac:dyDescent="0.35">
      <c r="K149" s="2">
        <v>38</v>
      </c>
    </row>
    <row r="150" spans="11:11" x14ac:dyDescent="0.35">
      <c r="K150" s="2">
        <v>38</v>
      </c>
    </row>
    <row r="151" spans="11:11" x14ac:dyDescent="0.35">
      <c r="K151" s="1">
        <v>38</v>
      </c>
    </row>
    <row r="152" spans="11:11" x14ac:dyDescent="0.35">
      <c r="K152" s="2">
        <v>38</v>
      </c>
    </row>
    <row r="153" spans="11:11" x14ac:dyDescent="0.35">
      <c r="K153" s="1">
        <v>38</v>
      </c>
    </row>
    <row r="154" spans="11:11" x14ac:dyDescent="0.35">
      <c r="K154" s="1">
        <v>39</v>
      </c>
    </row>
    <row r="155" spans="11:11" x14ac:dyDescent="0.35">
      <c r="K155" s="2">
        <v>39</v>
      </c>
    </row>
    <row r="156" spans="11:11" x14ac:dyDescent="0.35">
      <c r="K156" s="1">
        <v>39</v>
      </c>
    </row>
    <row r="157" spans="11:11" x14ac:dyDescent="0.35">
      <c r="K157" s="1">
        <v>39</v>
      </c>
    </row>
    <row r="158" spans="11:11" x14ac:dyDescent="0.35">
      <c r="K158" s="1">
        <v>39</v>
      </c>
    </row>
    <row r="159" spans="11:11" x14ac:dyDescent="0.35">
      <c r="K159" s="1">
        <v>39</v>
      </c>
    </row>
    <row r="160" spans="11:11" x14ac:dyDescent="0.35">
      <c r="K160" s="2">
        <v>39</v>
      </c>
    </row>
    <row r="161" spans="11:11" x14ac:dyDescent="0.35">
      <c r="K161" s="1">
        <v>39</v>
      </c>
    </row>
    <row r="162" spans="11:11" x14ac:dyDescent="0.35">
      <c r="K162" s="1">
        <v>39</v>
      </c>
    </row>
    <row r="163" spans="11:11" x14ac:dyDescent="0.35">
      <c r="K163" s="1">
        <v>39</v>
      </c>
    </row>
    <row r="164" spans="11:11" x14ac:dyDescent="0.35">
      <c r="K164" s="1">
        <v>39</v>
      </c>
    </row>
    <row r="165" spans="11:11" x14ac:dyDescent="0.35">
      <c r="K165" s="1">
        <v>39</v>
      </c>
    </row>
    <row r="166" spans="11:11" x14ac:dyDescent="0.35">
      <c r="K166" s="2">
        <v>40</v>
      </c>
    </row>
    <row r="167" spans="11:11" x14ac:dyDescent="0.35">
      <c r="K167" s="2">
        <v>40</v>
      </c>
    </row>
    <row r="168" spans="11:11" x14ac:dyDescent="0.35">
      <c r="K168" s="1">
        <v>40</v>
      </c>
    </row>
    <row r="169" spans="11:11" x14ac:dyDescent="0.35">
      <c r="K169" s="2">
        <v>40</v>
      </c>
    </row>
    <row r="170" spans="11:11" x14ac:dyDescent="0.35">
      <c r="K170" s="2">
        <v>40</v>
      </c>
    </row>
    <row r="171" spans="11:11" x14ac:dyDescent="0.35">
      <c r="K171" s="1">
        <v>40</v>
      </c>
    </row>
    <row r="172" spans="11:11" x14ac:dyDescent="0.35">
      <c r="K172" s="2">
        <v>40</v>
      </c>
    </row>
    <row r="173" spans="11:11" x14ac:dyDescent="0.35">
      <c r="K173" s="2">
        <v>40</v>
      </c>
    </row>
    <row r="174" spans="11:11" x14ac:dyDescent="0.35">
      <c r="K174" s="1">
        <v>40</v>
      </c>
    </row>
    <row r="175" spans="11:11" x14ac:dyDescent="0.35">
      <c r="K175" s="1">
        <v>40</v>
      </c>
    </row>
    <row r="176" spans="11:11" x14ac:dyDescent="0.35">
      <c r="K176" s="2">
        <v>40</v>
      </c>
    </row>
    <row r="177" spans="11:11" x14ac:dyDescent="0.35">
      <c r="K177" s="1">
        <v>40</v>
      </c>
    </row>
    <row r="178" spans="11:11" x14ac:dyDescent="0.35">
      <c r="K178" s="1">
        <v>40</v>
      </c>
    </row>
    <row r="179" spans="11:11" x14ac:dyDescent="0.35">
      <c r="K179" s="2">
        <v>40</v>
      </c>
    </row>
    <row r="180" spans="11:11" x14ac:dyDescent="0.35">
      <c r="K180" s="1">
        <v>40</v>
      </c>
    </row>
    <row r="181" spans="11:11" x14ac:dyDescent="0.35">
      <c r="K181" s="2">
        <v>40</v>
      </c>
    </row>
    <row r="182" spans="11:11" x14ac:dyDescent="0.35">
      <c r="K182" s="2">
        <v>40</v>
      </c>
    </row>
    <row r="183" spans="11:11" x14ac:dyDescent="0.35">
      <c r="K183" s="1">
        <v>40</v>
      </c>
    </row>
    <row r="184" spans="11:11" x14ac:dyDescent="0.35">
      <c r="K184" s="1">
        <v>40</v>
      </c>
    </row>
    <row r="185" spans="11:11" x14ac:dyDescent="0.35">
      <c r="K185" s="2">
        <v>40</v>
      </c>
    </row>
    <row r="186" spans="11:11" x14ac:dyDescent="0.35">
      <c r="K186" s="1">
        <v>40</v>
      </c>
    </row>
    <row r="187" spans="11:11" x14ac:dyDescent="0.35">
      <c r="K187" s="2">
        <v>40</v>
      </c>
    </row>
    <row r="188" spans="11:11" x14ac:dyDescent="0.35">
      <c r="K188" s="1">
        <v>40</v>
      </c>
    </row>
    <row r="189" spans="11:11" x14ac:dyDescent="0.35">
      <c r="K189" s="2">
        <v>40</v>
      </c>
    </row>
    <row r="190" spans="11:11" x14ac:dyDescent="0.35">
      <c r="K190" s="2">
        <v>40</v>
      </c>
    </row>
    <row r="191" spans="11:11" x14ac:dyDescent="0.35">
      <c r="K191" s="1">
        <v>41</v>
      </c>
    </row>
    <row r="192" spans="11:11" x14ac:dyDescent="0.35">
      <c r="K192" s="2">
        <v>41</v>
      </c>
    </row>
    <row r="193" spans="11:11" x14ac:dyDescent="0.35">
      <c r="K193" s="2">
        <v>41</v>
      </c>
    </row>
    <row r="194" spans="11:11" x14ac:dyDescent="0.35">
      <c r="K194" s="1">
        <v>41</v>
      </c>
    </row>
    <row r="195" spans="11:11" x14ac:dyDescent="0.35">
      <c r="K195" s="1">
        <v>41</v>
      </c>
    </row>
    <row r="196" spans="11:11" x14ac:dyDescent="0.35">
      <c r="K196" s="1">
        <v>41</v>
      </c>
    </row>
    <row r="197" spans="11:11" x14ac:dyDescent="0.35">
      <c r="K197" s="1">
        <v>41</v>
      </c>
    </row>
    <row r="198" spans="11:11" x14ac:dyDescent="0.35">
      <c r="K198" s="2">
        <v>41</v>
      </c>
    </row>
    <row r="199" spans="11:11" x14ac:dyDescent="0.35">
      <c r="K199" s="1">
        <v>41</v>
      </c>
    </row>
    <row r="200" spans="11:11" x14ac:dyDescent="0.35">
      <c r="K200" s="2">
        <v>41</v>
      </c>
    </row>
    <row r="201" spans="11:11" x14ac:dyDescent="0.35">
      <c r="K201" s="1">
        <v>41</v>
      </c>
    </row>
    <row r="202" spans="11:11" x14ac:dyDescent="0.35">
      <c r="K202" s="1">
        <v>41</v>
      </c>
    </row>
    <row r="203" spans="11:11" x14ac:dyDescent="0.35">
      <c r="K203" s="2">
        <v>42</v>
      </c>
    </row>
    <row r="204" spans="11:11" x14ac:dyDescent="0.35">
      <c r="K204" s="1">
        <v>42</v>
      </c>
    </row>
    <row r="205" spans="11:11" x14ac:dyDescent="0.35">
      <c r="K205" s="2">
        <v>42</v>
      </c>
    </row>
    <row r="206" spans="11:11" x14ac:dyDescent="0.35">
      <c r="K206" s="2">
        <v>42</v>
      </c>
    </row>
    <row r="207" spans="11:11" x14ac:dyDescent="0.35">
      <c r="K207" s="1">
        <v>42</v>
      </c>
    </row>
    <row r="208" spans="11:11" x14ac:dyDescent="0.35">
      <c r="K208" s="1">
        <v>42</v>
      </c>
    </row>
    <row r="209" spans="11:11" x14ac:dyDescent="0.35">
      <c r="K209" s="1">
        <v>42</v>
      </c>
    </row>
    <row r="210" spans="11:11" x14ac:dyDescent="0.35">
      <c r="K210" s="1">
        <v>42</v>
      </c>
    </row>
    <row r="211" spans="11:11" x14ac:dyDescent="0.35">
      <c r="K211" s="2">
        <v>42</v>
      </c>
    </row>
    <row r="212" spans="11:11" x14ac:dyDescent="0.35">
      <c r="K212" s="1">
        <v>42</v>
      </c>
    </row>
    <row r="213" spans="11:11" x14ac:dyDescent="0.35">
      <c r="K213" s="2">
        <v>42</v>
      </c>
    </row>
    <row r="214" spans="11:11" x14ac:dyDescent="0.35">
      <c r="K214" s="1">
        <v>43</v>
      </c>
    </row>
    <row r="215" spans="11:11" x14ac:dyDescent="0.35">
      <c r="K215" s="1">
        <v>43</v>
      </c>
    </row>
    <row r="216" spans="11:11" x14ac:dyDescent="0.35">
      <c r="K216" s="2">
        <v>43</v>
      </c>
    </row>
    <row r="217" spans="11:11" x14ac:dyDescent="0.35">
      <c r="K217" s="1">
        <v>43</v>
      </c>
    </row>
    <row r="218" spans="11:11" x14ac:dyDescent="0.35">
      <c r="K218" s="1">
        <v>43</v>
      </c>
    </row>
    <row r="219" spans="11:11" x14ac:dyDescent="0.35">
      <c r="K219" s="1">
        <v>43</v>
      </c>
    </row>
    <row r="220" spans="11:11" x14ac:dyDescent="0.35">
      <c r="K220" s="2">
        <v>43</v>
      </c>
    </row>
    <row r="221" spans="11:11" x14ac:dyDescent="0.35">
      <c r="K221" s="2">
        <v>43</v>
      </c>
    </row>
    <row r="222" spans="11:11" x14ac:dyDescent="0.35">
      <c r="K222" s="1">
        <v>43</v>
      </c>
    </row>
    <row r="223" spans="11:11" x14ac:dyDescent="0.35">
      <c r="K223" s="1">
        <v>43</v>
      </c>
    </row>
    <row r="224" spans="11:11" x14ac:dyDescent="0.35">
      <c r="K224" s="2">
        <v>43</v>
      </c>
    </row>
    <row r="225" spans="11:11" x14ac:dyDescent="0.35">
      <c r="K225" s="2">
        <v>43</v>
      </c>
    </row>
    <row r="226" spans="11:11" x14ac:dyDescent="0.35">
      <c r="K226" s="2">
        <v>43</v>
      </c>
    </row>
    <row r="227" spans="11:11" x14ac:dyDescent="0.35">
      <c r="K227" s="2">
        <v>43</v>
      </c>
    </row>
    <row r="228" spans="11:11" x14ac:dyDescent="0.35">
      <c r="K228" s="2">
        <v>43</v>
      </c>
    </row>
    <row r="229" spans="11:11" x14ac:dyDescent="0.35">
      <c r="K229" s="2">
        <v>43</v>
      </c>
    </row>
    <row r="230" spans="11:11" x14ac:dyDescent="0.35">
      <c r="K230" s="2">
        <v>44</v>
      </c>
    </row>
    <row r="231" spans="11:11" x14ac:dyDescent="0.35">
      <c r="K231" s="1">
        <v>44</v>
      </c>
    </row>
    <row r="232" spans="11:11" x14ac:dyDescent="0.35">
      <c r="K232" s="2">
        <v>44</v>
      </c>
    </row>
    <row r="233" spans="11:11" x14ac:dyDescent="0.35">
      <c r="K233" s="2">
        <v>44</v>
      </c>
    </row>
    <row r="234" spans="11:11" x14ac:dyDescent="0.35">
      <c r="K234" s="2">
        <v>44</v>
      </c>
    </row>
    <row r="235" spans="11:11" x14ac:dyDescent="0.35">
      <c r="K235" s="1">
        <v>44</v>
      </c>
    </row>
    <row r="236" spans="11:11" x14ac:dyDescent="0.35">
      <c r="K236" s="1">
        <v>44</v>
      </c>
    </row>
    <row r="237" spans="11:11" x14ac:dyDescent="0.35">
      <c r="K237" s="2">
        <v>44</v>
      </c>
    </row>
    <row r="238" spans="11:11" x14ac:dyDescent="0.35">
      <c r="K238" s="1">
        <v>44</v>
      </c>
    </row>
    <row r="239" spans="11:11" x14ac:dyDescent="0.35">
      <c r="K239" s="1">
        <v>44</v>
      </c>
    </row>
    <row r="240" spans="11:11" x14ac:dyDescent="0.35">
      <c r="K240" s="1">
        <v>44</v>
      </c>
    </row>
    <row r="241" spans="11:11" x14ac:dyDescent="0.35">
      <c r="K241" s="2">
        <v>44</v>
      </c>
    </row>
    <row r="242" spans="11:11" x14ac:dyDescent="0.35">
      <c r="K242" s="2">
        <v>45</v>
      </c>
    </row>
    <row r="243" spans="11:11" x14ac:dyDescent="0.35">
      <c r="K243" s="2">
        <v>45</v>
      </c>
    </row>
    <row r="244" spans="11:11" x14ac:dyDescent="0.35">
      <c r="K244" s="2">
        <v>45</v>
      </c>
    </row>
    <row r="245" spans="11:11" x14ac:dyDescent="0.35">
      <c r="K245" s="1">
        <v>45</v>
      </c>
    </row>
    <row r="246" spans="11:11" x14ac:dyDescent="0.35">
      <c r="K246" s="2">
        <v>45</v>
      </c>
    </row>
    <row r="247" spans="11:11" x14ac:dyDescent="0.35">
      <c r="K247" s="1">
        <v>45</v>
      </c>
    </row>
    <row r="248" spans="11:11" x14ac:dyDescent="0.35">
      <c r="K248" s="2">
        <v>45</v>
      </c>
    </row>
    <row r="249" spans="11:11" x14ac:dyDescent="0.35">
      <c r="K249" s="1">
        <v>45</v>
      </c>
    </row>
    <row r="250" spans="11:11" x14ac:dyDescent="0.35">
      <c r="K250" s="2">
        <v>45</v>
      </c>
    </row>
    <row r="251" spans="11:11" x14ac:dyDescent="0.35">
      <c r="K251" s="1">
        <v>45</v>
      </c>
    </row>
    <row r="252" spans="11:11" x14ac:dyDescent="0.35">
      <c r="K252" s="2">
        <v>45</v>
      </c>
    </row>
    <row r="253" spans="11:11" x14ac:dyDescent="0.35">
      <c r="K253" s="2">
        <v>45</v>
      </c>
    </row>
    <row r="254" spans="11:11" x14ac:dyDescent="0.35">
      <c r="K254" s="2">
        <v>45</v>
      </c>
    </row>
    <row r="255" spans="11:11" x14ac:dyDescent="0.35">
      <c r="K255" s="1">
        <v>45</v>
      </c>
    </row>
    <row r="256" spans="11:11" x14ac:dyDescent="0.35">
      <c r="K256" s="1">
        <v>45</v>
      </c>
    </row>
    <row r="257" spans="11:11" x14ac:dyDescent="0.35">
      <c r="K257" s="1">
        <v>45</v>
      </c>
    </row>
    <row r="258" spans="11:11" x14ac:dyDescent="0.35">
      <c r="K258" s="2">
        <v>45</v>
      </c>
    </row>
    <row r="259" spans="11:11" x14ac:dyDescent="0.35">
      <c r="K259" s="2">
        <v>46</v>
      </c>
    </row>
    <row r="260" spans="11:11" x14ac:dyDescent="0.35">
      <c r="K260" s="2">
        <v>46</v>
      </c>
    </row>
    <row r="261" spans="11:11" x14ac:dyDescent="0.35">
      <c r="K261" s="2">
        <v>46</v>
      </c>
    </row>
    <row r="262" spans="11:11" x14ac:dyDescent="0.35">
      <c r="K262" s="1">
        <v>46</v>
      </c>
    </row>
    <row r="263" spans="11:11" x14ac:dyDescent="0.35">
      <c r="K263" s="1">
        <v>46</v>
      </c>
    </row>
    <row r="264" spans="11:11" x14ac:dyDescent="0.35">
      <c r="K264" s="2">
        <v>46</v>
      </c>
    </row>
    <row r="265" spans="11:11" x14ac:dyDescent="0.35">
      <c r="K265" s="2">
        <v>46</v>
      </c>
    </row>
    <row r="266" spans="11:11" x14ac:dyDescent="0.35">
      <c r="K266" s="1">
        <v>46</v>
      </c>
    </row>
    <row r="267" spans="11:11" x14ac:dyDescent="0.35">
      <c r="K267" s="1">
        <v>46</v>
      </c>
    </row>
    <row r="268" spans="11:11" x14ac:dyDescent="0.35">
      <c r="K268" s="2">
        <v>46</v>
      </c>
    </row>
    <row r="269" spans="11:11" x14ac:dyDescent="0.35">
      <c r="K269" s="1">
        <v>46</v>
      </c>
    </row>
    <row r="270" spans="11:11" x14ac:dyDescent="0.35">
      <c r="K270" s="2">
        <v>46</v>
      </c>
    </row>
    <row r="271" spans="11:11" x14ac:dyDescent="0.35">
      <c r="K271" s="2">
        <v>46</v>
      </c>
    </row>
    <row r="272" spans="11:11" x14ac:dyDescent="0.35">
      <c r="K272" s="2">
        <v>46</v>
      </c>
    </row>
    <row r="273" spans="11:11" x14ac:dyDescent="0.35">
      <c r="K273" s="1">
        <v>46</v>
      </c>
    </row>
    <row r="274" spans="11:11" x14ac:dyDescent="0.35">
      <c r="K274" s="2">
        <v>47</v>
      </c>
    </row>
    <row r="275" spans="11:11" x14ac:dyDescent="0.35">
      <c r="K275" s="2">
        <v>47</v>
      </c>
    </row>
    <row r="276" spans="11:11" x14ac:dyDescent="0.35">
      <c r="K276" s="1">
        <v>47</v>
      </c>
    </row>
    <row r="277" spans="11:11" x14ac:dyDescent="0.35">
      <c r="K277" s="1">
        <v>47</v>
      </c>
    </row>
    <row r="278" spans="11:11" x14ac:dyDescent="0.35">
      <c r="K278" s="1">
        <v>47</v>
      </c>
    </row>
    <row r="279" spans="11:11" x14ac:dyDescent="0.35">
      <c r="K279" s="2">
        <v>47</v>
      </c>
    </row>
    <row r="280" spans="11:11" x14ac:dyDescent="0.35">
      <c r="K280" s="2">
        <v>47</v>
      </c>
    </row>
    <row r="281" spans="11:11" x14ac:dyDescent="0.35">
      <c r="K281" s="2">
        <v>47</v>
      </c>
    </row>
    <row r="282" spans="11:11" x14ac:dyDescent="0.35">
      <c r="K282" s="1">
        <v>47</v>
      </c>
    </row>
    <row r="283" spans="11:11" x14ac:dyDescent="0.35">
      <c r="K283" s="1">
        <v>47</v>
      </c>
    </row>
    <row r="284" spans="11:11" x14ac:dyDescent="0.35">
      <c r="K284" s="2">
        <v>47</v>
      </c>
    </row>
    <row r="285" spans="11:11" x14ac:dyDescent="0.35">
      <c r="K285" s="1">
        <v>47</v>
      </c>
    </row>
    <row r="286" spans="11:11" x14ac:dyDescent="0.35">
      <c r="K286" s="2">
        <v>47</v>
      </c>
    </row>
    <row r="287" spans="11:11" x14ac:dyDescent="0.35">
      <c r="K287" s="2">
        <v>47</v>
      </c>
    </row>
    <row r="288" spans="11:11" x14ac:dyDescent="0.35">
      <c r="K288" s="1">
        <v>47</v>
      </c>
    </row>
    <row r="289" spans="11:11" x14ac:dyDescent="0.35">
      <c r="K289" s="1">
        <v>47</v>
      </c>
    </row>
    <row r="290" spans="11:11" x14ac:dyDescent="0.35">
      <c r="K290" s="1">
        <v>48</v>
      </c>
    </row>
    <row r="291" spans="11:11" x14ac:dyDescent="0.35">
      <c r="K291" s="1">
        <v>48</v>
      </c>
    </row>
    <row r="292" spans="11:11" x14ac:dyDescent="0.35">
      <c r="K292" s="2">
        <v>48</v>
      </c>
    </row>
    <row r="293" spans="11:11" x14ac:dyDescent="0.35">
      <c r="K293" s="1">
        <v>48</v>
      </c>
    </row>
    <row r="294" spans="11:11" x14ac:dyDescent="0.35">
      <c r="K294" s="2">
        <v>48</v>
      </c>
    </row>
    <row r="295" spans="11:11" x14ac:dyDescent="0.35">
      <c r="K295" s="1">
        <v>48</v>
      </c>
    </row>
    <row r="296" spans="11:11" x14ac:dyDescent="0.35">
      <c r="K296" s="1">
        <v>48</v>
      </c>
    </row>
    <row r="297" spans="11:11" x14ac:dyDescent="0.35">
      <c r="K297" s="1">
        <v>48</v>
      </c>
    </row>
    <row r="298" spans="11:11" x14ac:dyDescent="0.35">
      <c r="K298" s="2">
        <v>48</v>
      </c>
    </row>
    <row r="299" spans="11:11" x14ac:dyDescent="0.35">
      <c r="K299" s="1">
        <v>48</v>
      </c>
    </row>
    <row r="300" spans="11:11" x14ac:dyDescent="0.35">
      <c r="K300" s="1">
        <v>49</v>
      </c>
    </row>
    <row r="301" spans="11:11" x14ac:dyDescent="0.35">
      <c r="K301" s="2">
        <v>49</v>
      </c>
    </row>
    <row r="302" spans="11:11" x14ac:dyDescent="0.35">
      <c r="K302" s="2">
        <v>49</v>
      </c>
    </row>
    <row r="303" spans="11:11" x14ac:dyDescent="0.35">
      <c r="K303" s="1">
        <v>49</v>
      </c>
    </row>
    <row r="304" spans="11:11" x14ac:dyDescent="0.35">
      <c r="K304" s="2">
        <v>49</v>
      </c>
    </row>
    <row r="305" spans="11:11" x14ac:dyDescent="0.35">
      <c r="K305" s="1">
        <v>49</v>
      </c>
    </row>
    <row r="306" spans="11:11" x14ac:dyDescent="0.35">
      <c r="K306" s="1">
        <v>49</v>
      </c>
    </row>
    <row r="307" spans="11:11" x14ac:dyDescent="0.35">
      <c r="K307" s="2">
        <v>49</v>
      </c>
    </row>
    <row r="308" spans="11:11" x14ac:dyDescent="0.35">
      <c r="K308" s="2">
        <v>49</v>
      </c>
    </row>
    <row r="309" spans="11:11" x14ac:dyDescent="0.35">
      <c r="K309" s="2">
        <v>49</v>
      </c>
    </row>
    <row r="310" spans="11:11" x14ac:dyDescent="0.35">
      <c r="K310" s="1">
        <v>49</v>
      </c>
    </row>
    <row r="311" spans="11:11" x14ac:dyDescent="0.35">
      <c r="K311" s="2">
        <v>49</v>
      </c>
    </row>
    <row r="312" spans="11:11" x14ac:dyDescent="0.35">
      <c r="K312" s="1">
        <v>49</v>
      </c>
    </row>
    <row r="313" spans="11:11" x14ac:dyDescent="0.35">
      <c r="K313" s="1">
        <v>49</v>
      </c>
    </row>
    <row r="314" spans="11:11" x14ac:dyDescent="0.35">
      <c r="K314" s="1">
        <v>49</v>
      </c>
    </row>
    <row r="315" spans="11:11" x14ac:dyDescent="0.35">
      <c r="K315" s="2">
        <v>49</v>
      </c>
    </row>
    <row r="316" spans="11:11" x14ac:dyDescent="0.35">
      <c r="K316" s="2">
        <v>49</v>
      </c>
    </row>
    <row r="317" spans="11:11" x14ac:dyDescent="0.35">
      <c r="K317" s="1">
        <v>50</v>
      </c>
    </row>
    <row r="318" spans="11:11" x14ac:dyDescent="0.35">
      <c r="K318" s="1">
        <v>50</v>
      </c>
    </row>
    <row r="319" spans="11:11" x14ac:dyDescent="0.35">
      <c r="K319" s="1">
        <v>50</v>
      </c>
    </row>
    <row r="320" spans="11:11" x14ac:dyDescent="0.35">
      <c r="K320" s="1">
        <v>50</v>
      </c>
    </row>
    <row r="321" spans="11:11" x14ac:dyDescent="0.35">
      <c r="K321" s="1">
        <v>50</v>
      </c>
    </row>
    <row r="322" spans="11:11" x14ac:dyDescent="0.35">
      <c r="K322" s="2">
        <v>50</v>
      </c>
    </row>
    <row r="323" spans="11:11" x14ac:dyDescent="0.35">
      <c r="K323" s="2">
        <v>50</v>
      </c>
    </row>
    <row r="324" spans="11:11" x14ac:dyDescent="0.35">
      <c r="K324" s="1">
        <v>51</v>
      </c>
    </row>
    <row r="325" spans="11:11" x14ac:dyDescent="0.35">
      <c r="K325" s="2">
        <v>51</v>
      </c>
    </row>
    <row r="326" spans="11:11" x14ac:dyDescent="0.35">
      <c r="K326" s="1">
        <v>51</v>
      </c>
    </row>
    <row r="327" spans="11:11" x14ac:dyDescent="0.35">
      <c r="K327" s="1">
        <v>51</v>
      </c>
    </row>
    <row r="328" spans="11:11" x14ac:dyDescent="0.35">
      <c r="K328" s="2">
        <v>51</v>
      </c>
    </row>
    <row r="329" spans="11:11" x14ac:dyDescent="0.35">
      <c r="K329" s="2">
        <v>51</v>
      </c>
    </row>
    <row r="330" spans="11:11" x14ac:dyDescent="0.35">
      <c r="K330" s="1">
        <v>51</v>
      </c>
    </row>
    <row r="331" spans="11:11" x14ac:dyDescent="0.35">
      <c r="K331" s="2">
        <v>51</v>
      </c>
    </row>
    <row r="332" spans="11:11" x14ac:dyDescent="0.35">
      <c r="K332" s="2">
        <v>51</v>
      </c>
    </row>
    <row r="333" spans="11:11" x14ac:dyDescent="0.35">
      <c r="K333" s="1">
        <v>51</v>
      </c>
    </row>
    <row r="334" spans="11:11" x14ac:dyDescent="0.35">
      <c r="K334" s="2">
        <v>51</v>
      </c>
    </row>
    <row r="335" spans="11:11" x14ac:dyDescent="0.35">
      <c r="K335" s="1">
        <v>51</v>
      </c>
    </row>
    <row r="336" spans="11:11" x14ac:dyDescent="0.35">
      <c r="K336" s="1">
        <v>51</v>
      </c>
    </row>
    <row r="337" spans="11:11" x14ac:dyDescent="0.35">
      <c r="K337" s="1">
        <v>51</v>
      </c>
    </row>
    <row r="338" spans="11:11" x14ac:dyDescent="0.35">
      <c r="K338" s="2">
        <v>51</v>
      </c>
    </row>
    <row r="339" spans="11:11" x14ac:dyDescent="0.35">
      <c r="K339" s="1">
        <v>51</v>
      </c>
    </row>
    <row r="340" spans="11:11" x14ac:dyDescent="0.35">
      <c r="K340" s="2">
        <v>51</v>
      </c>
    </row>
    <row r="341" spans="11:11" x14ac:dyDescent="0.35">
      <c r="K341" s="1">
        <v>51</v>
      </c>
    </row>
    <row r="342" spans="11:11" x14ac:dyDescent="0.35">
      <c r="K342" s="2">
        <v>52</v>
      </c>
    </row>
    <row r="343" spans="11:11" x14ac:dyDescent="0.35">
      <c r="K343" s="2">
        <v>52</v>
      </c>
    </row>
    <row r="344" spans="11:11" x14ac:dyDescent="0.35">
      <c r="K344" s="1">
        <v>52</v>
      </c>
    </row>
    <row r="345" spans="11:11" x14ac:dyDescent="0.35">
      <c r="K345" s="2">
        <v>52</v>
      </c>
    </row>
    <row r="346" spans="11:11" x14ac:dyDescent="0.35">
      <c r="K346" s="2">
        <v>52</v>
      </c>
    </row>
    <row r="347" spans="11:11" x14ac:dyDescent="0.35">
      <c r="K347" s="2">
        <v>52</v>
      </c>
    </row>
    <row r="348" spans="11:11" x14ac:dyDescent="0.35">
      <c r="K348" s="1">
        <v>52</v>
      </c>
    </row>
    <row r="349" spans="11:11" x14ac:dyDescent="0.35">
      <c r="K349" s="2">
        <v>52</v>
      </c>
    </row>
    <row r="350" spans="11:11" x14ac:dyDescent="0.35">
      <c r="K350" s="1">
        <v>52</v>
      </c>
    </row>
    <row r="351" spans="11:11" x14ac:dyDescent="0.35">
      <c r="K351" s="1">
        <v>53</v>
      </c>
    </row>
    <row r="352" spans="11:11" x14ac:dyDescent="0.35">
      <c r="K352" s="2">
        <v>53</v>
      </c>
    </row>
    <row r="353" spans="11:11" x14ac:dyDescent="0.35">
      <c r="K353" s="1">
        <v>53</v>
      </c>
    </row>
    <row r="354" spans="11:11" x14ac:dyDescent="0.35">
      <c r="K354" s="2">
        <v>53</v>
      </c>
    </row>
    <row r="355" spans="11:11" x14ac:dyDescent="0.35">
      <c r="K355" s="1">
        <v>53</v>
      </c>
    </row>
    <row r="356" spans="11:11" x14ac:dyDescent="0.35">
      <c r="K356" s="1">
        <v>53</v>
      </c>
    </row>
    <row r="357" spans="11:11" x14ac:dyDescent="0.35">
      <c r="K357" s="1">
        <v>53</v>
      </c>
    </row>
    <row r="358" spans="11:11" x14ac:dyDescent="0.35">
      <c r="K358" s="1">
        <v>53</v>
      </c>
    </row>
    <row r="359" spans="11:11" x14ac:dyDescent="0.35">
      <c r="K359" s="1">
        <v>53</v>
      </c>
    </row>
    <row r="360" spans="11:11" x14ac:dyDescent="0.35">
      <c r="K360" s="1">
        <v>53</v>
      </c>
    </row>
    <row r="361" spans="11:11" x14ac:dyDescent="0.35">
      <c r="K361" s="1">
        <v>53</v>
      </c>
    </row>
    <row r="362" spans="11:11" x14ac:dyDescent="0.35">
      <c r="K362" s="1">
        <v>53</v>
      </c>
    </row>
    <row r="363" spans="11:11" x14ac:dyDescent="0.35">
      <c r="K363" s="1">
        <v>53</v>
      </c>
    </row>
    <row r="364" spans="11:11" x14ac:dyDescent="0.35">
      <c r="K364" s="2">
        <v>53</v>
      </c>
    </row>
    <row r="365" spans="11:11" x14ac:dyDescent="0.35">
      <c r="K365" s="1">
        <v>54</v>
      </c>
    </row>
    <row r="366" spans="11:11" x14ac:dyDescent="0.35">
      <c r="K366" s="1">
        <v>54</v>
      </c>
    </row>
    <row r="367" spans="11:11" x14ac:dyDescent="0.35">
      <c r="K367" s="1">
        <v>54</v>
      </c>
    </row>
    <row r="368" spans="11:11" x14ac:dyDescent="0.35">
      <c r="K368" s="1">
        <v>54</v>
      </c>
    </row>
    <row r="369" spans="11:11" x14ac:dyDescent="0.35">
      <c r="K369" s="1">
        <v>54</v>
      </c>
    </row>
    <row r="370" spans="11:11" x14ac:dyDescent="0.35">
      <c r="K370" s="2">
        <v>54</v>
      </c>
    </row>
    <row r="371" spans="11:11" x14ac:dyDescent="0.35">
      <c r="K371" s="1">
        <v>54</v>
      </c>
    </row>
    <row r="372" spans="11:11" x14ac:dyDescent="0.35">
      <c r="K372" s="2">
        <v>54</v>
      </c>
    </row>
    <row r="373" spans="11:11" x14ac:dyDescent="0.35">
      <c r="K373" s="2">
        <v>54</v>
      </c>
    </row>
    <row r="374" spans="11:11" x14ac:dyDescent="0.35">
      <c r="K374" s="1">
        <v>54</v>
      </c>
    </row>
    <row r="375" spans="11:11" x14ac:dyDescent="0.35">
      <c r="K375" s="2">
        <v>54</v>
      </c>
    </row>
    <row r="376" spans="11:11" x14ac:dyDescent="0.35">
      <c r="K376" s="2">
        <v>54</v>
      </c>
    </row>
    <row r="377" spans="11:11" x14ac:dyDescent="0.35">
      <c r="K377" s="2">
        <v>54</v>
      </c>
    </row>
    <row r="378" spans="11:11" x14ac:dyDescent="0.35">
      <c r="K378" s="1">
        <v>55</v>
      </c>
    </row>
    <row r="379" spans="11:11" x14ac:dyDescent="0.35">
      <c r="K379" s="2">
        <v>55</v>
      </c>
    </row>
    <row r="380" spans="11:11" x14ac:dyDescent="0.35">
      <c r="K380" s="1">
        <v>55</v>
      </c>
    </row>
    <row r="381" spans="11:11" x14ac:dyDescent="0.35">
      <c r="K381" s="2">
        <v>55</v>
      </c>
    </row>
    <row r="382" spans="11:11" x14ac:dyDescent="0.35">
      <c r="K382" s="1">
        <v>55</v>
      </c>
    </row>
    <row r="383" spans="11:11" x14ac:dyDescent="0.35">
      <c r="K383" s="1">
        <v>55</v>
      </c>
    </row>
    <row r="384" spans="11:11" x14ac:dyDescent="0.35">
      <c r="K384" s="2">
        <v>55</v>
      </c>
    </row>
    <row r="385" spans="11:11" x14ac:dyDescent="0.35">
      <c r="K385" s="2">
        <v>55</v>
      </c>
    </row>
    <row r="386" spans="11:11" x14ac:dyDescent="0.35">
      <c r="K386" s="2">
        <v>55</v>
      </c>
    </row>
    <row r="387" spans="11:11" x14ac:dyDescent="0.35">
      <c r="K387" s="1">
        <v>56</v>
      </c>
    </row>
    <row r="388" spans="11:11" x14ac:dyDescent="0.35">
      <c r="K388" s="1">
        <v>56</v>
      </c>
    </row>
    <row r="389" spans="11:11" x14ac:dyDescent="0.35">
      <c r="K389" s="2">
        <v>56</v>
      </c>
    </row>
    <row r="390" spans="11:11" x14ac:dyDescent="0.35">
      <c r="K390" s="2">
        <v>56</v>
      </c>
    </row>
    <row r="391" spans="11:11" x14ac:dyDescent="0.35">
      <c r="K391" s="2">
        <v>56</v>
      </c>
    </row>
    <row r="392" spans="11:11" x14ac:dyDescent="0.35">
      <c r="K392" s="2">
        <v>56</v>
      </c>
    </row>
    <row r="393" spans="11:11" x14ac:dyDescent="0.35">
      <c r="K393" s="2">
        <v>56</v>
      </c>
    </row>
    <row r="394" spans="11:11" x14ac:dyDescent="0.35">
      <c r="K394" s="1">
        <v>57</v>
      </c>
    </row>
    <row r="395" spans="11:11" x14ac:dyDescent="0.35">
      <c r="K395" s="1">
        <v>57</v>
      </c>
    </row>
    <row r="396" spans="11:11" x14ac:dyDescent="0.35">
      <c r="K396" s="2">
        <v>57</v>
      </c>
    </row>
    <row r="397" spans="11:11" x14ac:dyDescent="0.35">
      <c r="K397" s="2">
        <v>57</v>
      </c>
    </row>
    <row r="398" spans="11:11" x14ac:dyDescent="0.35">
      <c r="K398" s="2">
        <v>57</v>
      </c>
    </row>
    <row r="399" spans="11:11" x14ac:dyDescent="0.35">
      <c r="K399" s="1">
        <v>57</v>
      </c>
    </row>
    <row r="400" spans="11:11" x14ac:dyDescent="0.35">
      <c r="K400" s="2">
        <v>57</v>
      </c>
    </row>
    <row r="401" spans="11:11" x14ac:dyDescent="0.35">
      <c r="K401" s="2">
        <v>57</v>
      </c>
    </row>
    <row r="402" spans="11:11" x14ac:dyDescent="0.35">
      <c r="K402" s="1">
        <v>57</v>
      </c>
    </row>
    <row r="403" spans="11:11" x14ac:dyDescent="0.35">
      <c r="K403" s="2">
        <v>58</v>
      </c>
    </row>
    <row r="404" spans="11:11" x14ac:dyDescent="0.35">
      <c r="K404" s="2">
        <v>58</v>
      </c>
    </row>
    <row r="405" spans="11:11" x14ac:dyDescent="0.35">
      <c r="K405" s="2">
        <v>58</v>
      </c>
    </row>
    <row r="406" spans="11:11" x14ac:dyDescent="0.35">
      <c r="K406" s="2">
        <v>58</v>
      </c>
    </row>
    <row r="407" spans="11:11" x14ac:dyDescent="0.35">
      <c r="K407" s="1">
        <v>59</v>
      </c>
    </row>
    <row r="408" spans="11:11" x14ac:dyDescent="0.35">
      <c r="K408" s="1">
        <v>59</v>
      </c>
    </row>
    <row r="409" spans="11:11" x14ac:dyDescent="0.35">
      <c r="K409" s="2">
        <v>59</v>
      </c>
    </row>
    <row r="410" spans="11:11" x14ac:dyDescent="0.35">
      <c r="K410" s="2">
        <v>59</v>
      </c>
    </row>
    <row r="411" spans="11:11" x14ac:dyDescent="0.35">
      <c r="K411" s="2">
        <v>59</v>
      </c>
    </row>
    <row r="412" spans="11:11" x14ac:dyDescent="0.35">
      <c r="K412" s="1">
        <v>59</v>
      </c>
    </row>
    <row r="413" spans="11:11" x14ac:dyDescent="0.35">
      <c r="K413" s="1">
        <v>60</v>
      </c>
    </row>
    <row r="414" spans="11:11" x14ac:dyDescent="0.35">
      <c r="K414" s="2">
        <v>60</v>
      </c>
    </row>
    <row r="415" spans="11:11" x14ac:dyDescent="0.35">
      <c r="K415" s="2">
        <v>60</v>
      </c>
    </row>
    <row r="416" spans="11:11" x14ac:dyDescent="0.35">
      <c r="K416" s="1">
        <v>61</v>
      </c>
    </row>
    <row r="417" spans="11:11" x14ac:dyDescent="0.35">
      <c r="K417" s="1">
        <v>61</v>
      </c>
    </row>
    <row r="418" spans="11:11" x14ac:dyDescent="0.35">
      <c r="K418" s="2">
        <v>61</v>
      </c>
    </row>
    <row r="419" spans="11:11" x14ac:dyDescent="0.35">
      <c r="K419" s="2">
        <v>61</v>
      </c>
    </row>
    <row r="420" spans="11:11" x14ac:dyDescent="0.35">
      <c r="K420" s="2">
        <v>61</v>
      </c>
    </row>
    <row r="421" spans="11:11" x14ac:dyDescent="0.35">
      <c r="K421" s="2">
        <v>61</v>
      </c>
    </row>
    <row r="422" spans="11:11" x14ac:dyDescent="0.35">
      <c r="K422" s="1">
        <v>61</v>
      </c>
    </row>
    <row r="423" spans="11:11" x14ac:dyDescent="0.35">
      <c r="K423" s="2">
        <v>62</v>
      </c>
    </row>
    <row r="424" spans="11:11" x14ac:dyDescent="0.35">
      <c r="K424" s="1">
        <v>64</v>
      </c>
    </row>
    <row r="425" spans="11:11" x14ac:dyDescent="0.35">
      <c r="K425" s="2">
        <v>64</v>
      </c>
    </row>
    <row r="426" spans="11:11" x14ac:dyDescent="0.35">
      <c r="K426" s="1">
        <v>64</v>
      </c>
    </row>
    <row r="427" spans="11:11" x14ac:dyDescent="0.35">
      <c r="K427" s="2">
        <v>64</v>
      </c>
    </row>
    <row r="428" spans="11:11" x14ac:dyDescent="0.35">
      <c r="K428" s="2">
        <v>65</v>
      </c>
    </row>
    <row r="429" spans="11:11" x14ac:dyDescent="0.35">
      <c r="K429" s="1">
        <v>65</v>
      </c>
    </row>
    <row r="430" spans="11:11" x14ac:dyDescent="0.35">
      <c r="K430" s="1">
        <v>66</v>
      </c>
    </row>
    <row r="431" spans="11:11" x14ac:dyDescent="0.35">
      <c r="K431" s="1">
        <v>66</v>
      </c>
    </row>
    <row r="432" spans="11:11" x14ac:dyDescent="0.35">
      <c r="K432" s="2">
        <v>67</v>
      </c>
    </row>
    <row r="433" spans="11:11" x14ac:dyDescent="0.35">
      <c r="K433" s="2">
        <v>67</v>
      </c>
    </row>
    <row r="434" spans="11:11" x14ac:dyDescent="0.35">
      <c r="K434" s="2">
        <v>67</v>
      </c>
    </row>
    <row r="435" spans="11:11" x14ac:dyDescent="0.35">
      <c r="K435" s="1">
        <v>70</v>
      </c>
    </row>
    <row r="436" spans="11:11" x14ac:dyDescent="0.35">
      <c r="K436" s="2">
        <v>72</v>
      </c>
    </row>
    <row r="437" spans="11:11" x14ac:dyDescent="0.35">
      <c r="K437" s="2">
        <v>72</v>
      </c>
    </row>
    <row r="438" spans="11:11" x14ac:dyDescent="0.35">
      <c r="K438" s="9">
        <v>79</v>
      </c>
    </row>
  </sheetData>
  <mergeCells count="2">
    <mergeCell ref="B3:C3"/>
    <mergeCell ref="P3:Q3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9"/>
  <sheetViews>
    <sheetView workbookViewId="0">
      <selection activeCell="E21" sqref="E21"/>
    </sheetView>
  </sheetViews>
  <sheetFormatPr baseColWidth="10" defaultRowHeight="14.5" x14ac:dyDescent="0.35"/>
  <cols>
    <col min="3" max="3" width="19.26953125" bestFit="1" customWidth="1"/>
    <col min="4" max="4" width="18.453125" bestFit="1" customWidth="1"/>
  </cols>
  <sheetData>
    <row r="2" spans="2:4" ht="15" thickBot="1" x14ac:dyDescent="0.4"/>
    <row r="3" spans="2:4" x14ac:dyDescent="0.35">
      <c r="B3" s="5" t="s">
        <v>101</v>
      </c>
      <c r="C3" s="5" t="s">
        <v>102</v>
      </c>
      <c r="D3" s="5" t="s">
        <v>103</v>
      </c>
    </row>
    <row r="4" spans="2:4" x14ac:dyDescent="0.35">
      <c r="B4" s="10">
        <v>1</v>
      </c>
      <c r="C4" s="3">
        <v>186</v>
      </c>
      <c r="D4" s="7">
        <f>C4/$C$8</f>
        <v>0.42857142857142855</v>
      </c>
    </row>
    <row r="5" spans="2:4" x14ac:dyDescent="0.35">
      <c r="B5" s="10">
        <v>2</v>
      </c>
      <c r="C5" s="3">
        <v>196</v>
      </c>
      <c r="D5" s="7">
        <f t="shared" ref="D5:D7" si="0">C5/$C$8</f>
        <v>0.45161290322580644</v>
      </c>
    </row>
    <row r="6" spans="2:4" x14ac:dyDescent="0.35">
      <c r="B6" s="10">
        <v>3</v>
      </c>
      <c r="C6" s="3">
        <v>49</v>
      </c>
      <c r="D6" s="7">
        <f t="shared" si="0"/>
        <v>0.11290322580645161</v>
      </c>
    </row>
    <row r="7" spans="2:4" x14ac:dyDescent="0.35">
      <c r="B7" s="11">
        <v>4</v>
      </c>
      <c r="C7" s="12">
        <v>3</v>
      </c>
      <c r="D7" s="13">
        <f t="shared" si="0"/>
        <v>6.9124423963133645E-3</v>
      </c>
    </row>
    <row r="8" spans="2:4" ht="15" thickBot="1" x14ac:dyDescent="0.4">
      <c r="B8" s="15"/>
      <c r="C8" s="15">
        <f>SUM(C4:C7)</f>
        <v>434</v>
      </c>
      <c r="D8" s="15"/>
    </row>
    <row r="9" spans="2:4" ht="15" thickTop="1" x14ac:dyDescent="0.35"/>
  </sheetData>
  <sortState xmlns:xlrd2="http://schemas.microsoft.com/office/spreadsheetml/2017/richdata2" ref="B4:B7">
    <sortCondition ref="B4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Q438"/>
  <sheetViews>
    <sheetView topLeftCell="J1" workbookViewId="0">
      <selection activeCell="Q20" sqref="Q20"/>
    </sheetView>
  </sheetViews>
  <sheetFormatPr baseColWidth="10" defaultRowHeight="14.5" x14ac:dyDescent="0.35"/>
  <cols>
    <col min="2" max="2" width="24.1796875" bestFit="1" customWidth="1"/>
    <col min="11" max="11" width="21.7265625" customWidth="1"/>
    <col min="16" max="16" width="24.1796875" bestFit="1" customWidth="1"/>
  </cols>
  <sheetData>
    <row r="3" spans="2:17" ht="15" thickBot="1" x14ac:dyDescent="0.4">
      <c r="B3" s="37" t="s">
        <v>93</v>
      </c>
      <c r="C3" s="37"/>
      <c r="P3" s="37" t="s">
        <v>104</v>
      </c>
      <c r="Q3" s="37"/>
    </row>
    <row r="4" spans="2:17" x14ac:dyDescent="0.35">
      <c r="B4" s="6" t="s">
        <v>109</v>
      </c>
      <c r="C4" s="6"/>
      <c r="K4" t="s">
        <v>19</v>
      </c>
      <c r="M4" t="s">
        <v>95</v>
      </c>
      <c r="N4">
        <f>_xlfn.QUARTILE.INC(Tabla6[[#All],[PUNT_SOCIALES_CIUDADANAS]],1)</f>
        <v>32.25</v>
      </c>
      <c r="P4" s="6" t="s">
        <v>109</v>
      </c>
      <c r="Q4" s="6"/>
    </row>
    <row r="5" spans="2:17" x14ac:dyDescent="0.35">
      <c r="B5" s="3"/>
      <c r="C5" s="3"/>
      <c r="K5">
        <v>20</v>
      </c>
      <c r="M5" t="s">
        <v>96</v>
      </c>
      <c r="N5">
        <f>_xlfn.QUARTILE.INC(Tabla6[[#All],[PUNT_SOCIALES_CIUDADANAS]],3)</f>
        <v>49</v>
      </c>
      <c r="P5" s="3"/>
      <c r="Q5" s="3"/>
    </row>
    <row r="6" spans="2:17" x14ac:dyDescent="0.35">
      <c r="B6" s="3" t="s">
        <v>79</v>
      </c>
      <c r="C6" s="3">
        <v>41.695852534562214</v>
      </c>
      <c r="K6">
        <v>21</v>
      </c>
      <c r="M6" t="s">
        <v>97</v>
      </c>
      <c r="N6">
        <f>N5-N4</f>
        <v>16.75</v>
      </c>
      <c r="P6" s="3" t="s">
        <v>79</v>
      </c>
      <c r="Q6" s="3">
        <v>41.520833333333336</v>
      </c>
    </row>
    <row r="7" spans="2:17" x14ac:dyDescent="0.35">
      <c r="B7" s="3" t="s">
        <v>80</v>
      </c>
      <c r="C7" s="3">
        <v>0.53788602962257348</v>
      </c>
      <c r="K7">
        <v>22</v>
      </c>
      <c r="M7" t="s">
        <v>98</v>
      </c>
      <c r="N7">
        <f>N4-1.5*N6</f>
        <v>7.125</v>
      </c>
      <c r="P7" s="3" t="s">
        <v>80</v>
      </c>
      <c r="Q7" s="3">
        <v>0.52591297107519641</v>
      </c>
    </row>
    <row r="8" spans="2:17" x14ac:dyDescent="0.35">
      <c r="B8" s="3" t="s">
        <v>81</v>
      </c>
      <c r="C8" s="3">
        <v>40</v>
      </c>
      <c r="K8">
        <v>23</v>
      </c>
      <c r="M8" t="s">
        <v>99</v>
      </c>
      <c r="N8">
        <f>N5+1.5*N6</f>
        <v>74.125</v>
      </c>
      <c r="P8" s="3" t="s">
        <v>81</v>
      </c>
      <c r="Q8" s="3">
        <v>40</v>
      </c>
    </row>
    <row r="9" spans="2:17" x14ac:dyDescent="0.35">
      <c r="B9" s="3" t="s">
        <v>82</v>
      </c>
      <c r="C9" s="3">
        <v>31</v>
      </c>
      <c r="K9">
        <v>23</v>
      </c>
      <c r="P9" s="3" t="s">
        <v>82</v>
      </c>
      <c r="Q9" s="3">
        <v>31</v>
      </c>
    </row>
    <row r="10" spans="2:17" x14ac:dyDescent="0.35">
      <c r="B10" s="3" t="s">
        <v>83</v>
      </c>
      <c r="C10" s="3">
        <v>11.205600354046231</v>
      </c>
      <c r="K10">
        <v>24</v>
      </c>
      <c r="P10" s="3" t="s">
        <v>83</v>
      </c>
      <c r="Q10" s="3">
        <v>10.9308958351409</v>
      </c>
    </row>
    <row r="11" spans="2:17" x14ac:dyDescent="0.35">
      <c r="B11" s="3" t="s">
        <v>84</v>
      </c>
      <c r="C11" s="3">
        <v>125.565479294601</v>
      </c>
      <c r="K11">
        <v>24</v>
      </c>
      <c r="P11" s="3" t="s">
        <v>84</v>
      </c>
      <c r="Q11" s="3">
        <v>119.48448375870069</v>
      </c>
    </row>
    <row r="12" spans="2:17" x14ac:dyDescent="0.35">
      <c r="B12" s="3" t="s">
        <v>85</v>
      </c>
      <c r="C12" s="3">
        <v>-3.1814393414218767E-2</v>
      </c>
      <c r="K12">
        <v>24</v>
      </c>
      <c r="P12" s="3" t="s">
        <v>85</v>
      </c>
      <c r="Q12" s="3">
        <v>-0.34530531660859776</v>
      </c>
    </row>
    <row r="13" spans="2:17" x14ac:dyDescent="0.35">
      <c r="B13" s="3" t="s">
        <v>86</v>
      </c>
      <c r="C13" s="3">
        <v>0.62725090679243245</v>
      </c>
      <c r="K13">
        <v>25</v>
      </c>
      <c r="P13" s="3" t="s">
        <v>86</v>
      </c>
      <c r="Q13" s="3">
        <v>0.534200766268351</v>
      </c>
    </row>
    <row r="14" spans="2:17" x14ac:dyDescent="0.35">
      <c r="B14" s="3" t="s">
        <v>87</v>
      </c>
      <c r="C14" s="3">
        <v>60</v>
      </c>
      <c r="K14">
        <v>25</v>
      </c>
      <c r="P14" s="3" t="s">
        <v>87</v>
      </c>
      <c r="Q14" s="3">
        <v>54</v>
      </c>
    </row>
    <row r="15" spans="2:17" x14ac:dyDescent="0.35">
      <c r="B15" s="3" t="s">
        <v>88</v>
      </c>
      <c r="C15" s="3">
        <v>20</v>
      </c>
      <c r="K15">
        <v>25</v>
      </c>
      <c r="P15" s="3" t="s">
        <v>88</v>
      </c>
      <c r="Q15" s="3">
        <v>20</v>
      </c>
    </row>
    <row r="16" spans="2:17" x14ac:dyDescent="0.35">
      <c r="B16" s="3" t="s">
        <v>89</v>
      </c>
      <c r="C16" s="3">
        <v>80</v>
      </c>
      <c r="K16">
        <v>25</v>
      </c>
      <c r="P16" s="3" t="s">
        <v>89</v>
      </c>
      <c r="Q16" s="3">
        <v>74</v>
      </c>
    </row>
    <row r="17" spans="2:17" x14ac:dyDescent="0.35">
      <c r="B17" s="3" t="s">
        <v>90</v>
      </c>
      <c r="C17" s="3">
        <v>18096</v>
      </c>
      <c r="K17">
        <v>26</v>
      </c>
      <c r="P17" s="3" t="s">
        <v>90</v>
      </c>
      <c r="Q17" s="3">
        <v>17937</v>
      </c>
    </row>
    <row r="18" spans="2:17" x14ac:dyDescent="0.35">
      <c r="B18" s="3" t="s">
        <v>91</v>
      </c>
      <c r="C18" s="3">
        <v>434</v>
      </c>
      <c r="K18">
        <v>26</v>
      </c>
      <c r="P18" s="3" t="s">
        <v>91</v>
      </c>
      <c r="Q18" s="3">
        <v>432</v>
      </c>
    </row>
    <row r="19" spans="2:17" ht="15" thickBot="1" x14ac:dyDescent="0.4">
      <c r="B19" s="4" t="s">
        <v>92</v>
      </c>
      <c r="C19" s="4">
        <v>1.0571922691536773</v>
      </c>
      <c r="K19">
        <v>26</v>
      </c>
      <c r="P19" s="4" t="s">
        <v>92</v>
      </c>
      <c r="Q19" s="4">
        <v>1.0336731725986228</v>
      </c>
    </row>
    <row r="20" spans="2:17" x14ac:dyDescent="0.35">
      <c r="B20" s="3" t="s">
        <v>94</v>
      </c>
      <c r="C20" s="7">
        <f>C10/C6</f>
        <v>0.26874616233731563</v>
      </c>
      <c r="K20">
        <v>26</v>
      </c>
      <c r="P20" s="3" t="s">
        <v>94</v>
      </c>
      <c r="Q20" s="7">
        <f>Q10/Q6</f>
        <v>0.26326292026430664</v>
      </c>
    </row>
    <row r="21" spans="2:17" x14ac:dyDescent="0.35">
      <c r="K21">
        <v>26</v>
      </c>
    </row>
    <row r="22" spans="2:17" x14ac:dyDescent="0.35">
      <c r="K22">
        <v>26</v>
      </c>
    </row>
    <row r="23" spans="2:17" x14ac:dyDescent="0.35">
      <c r="K23">
        <v>26</v>
      </c>
    </row>
    <row r="24" spans="2:17" x14ac:dyDescent="0.35">
      <c r="K24">
        <v>26</v>
      </c>
    </row>
    <row r="25" spans="2:17" x14ac:dyDescent="0.35">
      <c r="K25">
        <v>27</v>
      </c>
    </row>
    <row r="26" spans="2:17" x14ac:dyDescent="0.35">
      <c r="K26">
        <v>27</v>
      </c>
    </row>
    <row r="27" spans="2:17" x14ac:dyDescent="0.35">
      <c r="K27">
        <v>27</v>
      </c>
    </row>
    <row r="28" spans="2:17" x14ac:dyDescent="0.35">
      <c r="K28">
        <v>27</v>
      </c>
    </row>
    <row r="29" spans="2:17" x14ac:dyDescent="0.35">
      <c r="K29">
        <v>27</v>
      </c>
    </row>
    <row r="30" spans="2:17" x14ac:dyDescent="0.35">
      <c r="K30">
        <v>27</v>
      </c>
    </row>
    <row r="31" spans="2:17" x14ac:dyDescent="0.35">
      <c r="K31">
        <v>27</v>
      </c>
    </row>
    <row r="32" spans="2:17" x14ac:dyDescent="0.35">
      <c r="K32">
        <v>28</v>
      </c>
    </row>
    <row r="33" spans="11:11" x14ac:dyDescent="0.35">
      <c r="K33">
        <v>28</v>
      </c>
    </row>
    <row r="34" spans="11:11" x14ac:dyDescent="0.35">
      <c r="K34">
        <v>28</v>
      </c>
    </row>
    <row r="35" spans="11:11" x14ac:dyDescent="0.35">
      <c r="K35">
        <v>28</v>
      </c>
    </row>
    <row r="36" spans="11:11" x14ac:dyDescent="0.35">
      <c r="K36">
        <v>28</v>
      </c>
    </row>
    <row r="37" spans="11:11" x14ac:dyDescent="0.35">
      <c r="K37">
        <v>28</v>
      </c>
    </row>
    <row r="38" spans="11:11" x14ac:dyDescent="0.35">
      <c r="K38">
        <v>28</v>
      </c>
    </row>
    <row r="39" spans="11:11" x14ac:dyDescent="0.35">
      <c r="K39">
        <v>28</v>
      </c>
    </row>
    <row r="40" spans="11:11" x14ac:dyDescent="0.35">
      <c r="K40">
        <v>28</v>
      </c>
    </row>
    <row r="41" spans="11:11" x14ac:dyDescent="0.35">
      <c r="K41">
        <v>29</v>
      </c>
    </row>
    <row r="42" spans="11:11" x14ac:dyDescent="0.35">
      <c r="K42">
        <v>29</v>
      </c>
    </row>
    <row r="43" spans="11:11" x14ac:dyDescent="0.35">
      <c r="K43">
        <v>29</v>
      </c>
    </row>
    <row r="44" spans="11:11" x14ac:dyDescent="0.35">
      <c r="K44">
        <v>29</v>
      </c>
    </row>
    <row r="45" spans="11:11" x14ac:dyDescent="0.35">
      <c r="K45">
        <v>29</v>
      </c>
    </row>
    <row r="46" spans="11:11" x14ac:dyDescent="0.35">
      <c r="K46">
        <v>29</v>
      </c>
    </row>
    <row r="47" spans="11:11" x14ac:dyDescent="0.35">
      <c r="K47">
        <v>29</v>
      </c>
    </row>
    <row r="48" spans="11:11" x14ac:dyDescent="0.35">
      <c r="K48">
        <v>29</v>
      </c>
    </row>
    <row r="49" spans="11:11" x14ac:dyDescent="0.35">
      <c r="K49">
        <v>29</v>
      </c>
    </row>
    <row r="50" spans="11:11" x14ac:dyDescent="0.35">
      <c r="K50">
        <v>29</v>
      </c>
    </row>
    <row r="51" spans="11:11" x14ac:dyDescent="0.35">
      <c r="K51">
        <v>29</v>
      </c>
    </row>
    <row r="52" spans="11:11" x14ac:dyDescent="0.35">
      <c r="K52">
        <v>29</v>
      </c>
    </row>
    <row r="53" spans="11:11" x14ac:dyDescent="0.35">
      <c r="K53">
        <v>29</v>
      </c>
    </row>
    <row r="54" spans="11:11" x14ac:dyDescent="0.35">
      <c r="K54">
        <v>29</v>
      </c>
    </row>
    <row r="55" spans="11:11" x14ac:dyDescent="0.35">
      <c r="K55">
        <v>29</v>
      </c>
    </row>
    <row r="56" spans="11:11" x14ac:dyDescent="0.35">
      <c r="K56">
        <v>29</v>
      </c>
    </row>
    <row r="57" spans="11:11" x14ac:dyDescent="0.35">
      <c r="K57">
        <v>30</v>
      </c>
    </row>
    <row r="58" spans="11:11" x14ac:dyDescent="0.35">
      <c r="K58">
        <v>30</v>
      </c>
    </row>
    <row r="59" spans="11:11" x14ac:dyDescent="0.35">
      <c r="K59">
        <v>30</v>
      </c>
    </row>
    <row r="60" spans="11:11" x14ac:dyDescent="0.35">
      <c r="K60">
        <v>30</v>
      </c>
    </row>
    <row r="61" spans="11:11" x14ac:dyDescent="0.35">
      <c r="K61">
        <v>30</v>
      </c>
    </row>
    <row r="62" spans="11:11" x14ac:dyDescent="0.35">
      <c r="K62">
        <v>30</v>
      </c>
    </row>
    <row r="63" spans="11:11" x14ac:dyDescent="0.35">
      <c r="K63">
        <v>30</v>
      </c>
    </row>
    <row r="64" spans="11:11" x14ac:dyDescent="0.35">
      <c r="K64">
        <v>30</v>
      </c>
    </row>
    <row r="65" spans="11:11" x14ac:dyDescent="0.35">
      <c r="K65">
        <v>30</v>
      </c>
    </row>
    <row r="66" spans="11:11" x14ac:dyDescent="0.35">
      <c r="K66">
        <v>30</v>
      </c>
    </row>
    <row r="67" spans="11:11" x14ac:dyDescent="0.35">
      <c r="K67">
        <v>30</v>
      </c>
    </row>
    <row r="68" spans="11:11" x14ac:dyDescent="0.35">
      <c r="K68">
        <v>30</v>
      </c>
    </row>
    <row r="69" spans="11:11" x14ac:dyDescent="0.35">
      <c r="K69">
        <v>30</v>
      </c>
    </row>
    <row r="70" spans="11:11" x14ac:dyDescent="0.35">
      <c r="K70">
        <v>30</v>
      </c>
    </row>
    <row r="71" spans="11:11" x14ac:dyDescent="0.35">
      <c r="K71">
        <v>30</v>
      </c>
    </row>
    <row r="72" spans="11:11" x14ac:dyDescent="0.35">
      <c r="K72">
        <v>30</v>
      </c>
    </row>
    <row r="73" spans="11:11" x14ac:dyDescent="0.35">
      <c r="K73">
        <v>30</v>
      </c>
    </row>
    <row r="74" spans="11:11" x14ac:dyDescent="0.35">
      <c r="K74">
        <v>30</v>
      </c>
    </row>
    <row r="75" spans="11:11" x14ac:dyDescent="0.35">
      <c r="K75">
        <v>30</v>
      </c>
    </row>
    <row r="76" spans="11:11" x14ac:dyDescent="0.35">
      <c r="K76">
        <v>31</v>
      </c>
    </row>
    <row r="77" spans="11:11" x14ac:dyDescent="0.35">
      <c r="K77">
        <v>31</v>
      </c>
    </row>
    <row r="78" spans="11:11" x14ac:dyDescent="0.35">
      <c r="K78">
        <v>31</v>
      </c>
    </row>
    <row r="79" spans="11:11" x14ac:dyDescent="0.35">
      <c r="K79">
        <v>31</v>
      </c>
    </row>
    <row r="80" spans="11:11" x14ac:dyDescent="0.35">
      <c r="K80">
        <v>31</v>
      </c>
    </row>
    <row r="81" spans="11:11" x14ac:dyDescent="0.35">
      <c r="K81">
        <v>31</v>
      </c>
    </row>
    <row r="82" spans="11:11" x14ac:dyDescent="0.35">
      <c r="K82">
        <v>31</v>
      </c>
    </row>
    <row r="83" spans="11:11" x14ac:dyDescent="0.35">
      <c r="K83">
        <v>31</v>
      </c>
    </row>
    <row r="84" spans="11:11" x14ac:dyDescent="0.35">
      <c r="K84">
        <v>31</v>
      </c>
    </row>
    <row r="85" spans="11:11" x14ac:dyDescent="0.35">
      <c r="K85">
        <v>31</v>
      </c>
    </row>
    <row r="86" spans="11:11" x14ac:dyDescent="0.35">
      <c r="K86">
        <v>31</v>
      </c>
    </row>
    <row r="87" spans="11:11" x14ac:dyDescent="0.35">
      <c r="K87">
        <v>31</v>
      </c>
    </row>
    <row r="88" spans="11:11" x14ac:dyDescent="0.35">
      <c r="K88">
        <v>31</v>
      </c>
    </row>
    <row r="89" spans="11:11" x14ac:dyDescent="0.35">
      <c r="K89">
        <v>31</v>
      </c>
    </row>
    <row r="90" spans="11:11" x14ac:dyDescent="0.35">
      <c r="K90">
        <v>31</v>
      </c>
    </row>
    <row r="91" spans="11:11" x14ac:dyDescent="0.35">
      <c r="K91">
        <v>31</v>
      </c>
    </row>
    <row r="92" spans="11:11" x14ac:dyDescent="0.35">
      <c r="K92">
        <v>31</v>
      </c>
    </row>
    <row r="93" spans="11:11" x14ac:dyDescent="0.35">
      <c r="K93">
        <v>31</v>
      </c>
    </row>
    <row r="94" spans="11:11" x14ac:dyDescent="0.35">
      <c r="K94">
        <v>31</v>
      </c>
    </row>
    <row r="95" spans="11:11" x14ac:dyDescent="0.35">
      <c r="K95">
        <v>31</v>
      </c>
    </row>
    <row r="96" spans="11:11" x14ac:dyDescent="0.35">
      <c r="K96">
        <v>32</v>
      </c>
    </row>
    <row r="97" spans="11:11" x14ac:dyDescent="0.35">
      <c r="K97">
        <v>32</v>
      </c>
    </row>
    <row r="98" spans="11:11" x14ac:dyDescent="0.35">
      <c r="K98">
        <v>32</v>
      </c>
    </row>
    <row r="99" spans="11:11" x14ac:dyDescent="0.35">
      <c r="K99">
        <v>32</v>
      </c>
    </row>
    <row r="100" spans="11:11" x14ac:dyDescent="0.35">
      <c r="K100">
        <v>32</v>
      </c>
    </row>
    <row r="101" spans="11:11" x14ac:dyDescent="0.35">
      <c r="K101">
        <v>32</v>
      </c>
    </row>
    <row r="102" spans="11:11" x14ac:dyDescent="0.35">
      <c r="K102">
        <v>32</v>
      </c>
    </row>
    <row r="103" spans="11:11" x14ac:dyDescent="0.35">
      <c r="K103">
        <v>32</v>
      </c>
    </row>
    <row r="104" spans="11:11" x14ac:dyDescent="0.35">
      <c r="K104">
        <v>32</v>
      </c>
    </row>
    <row r="105" spans="11:11" x14ac:dyDescent="0.35">
      <c r="K105">
        <v>32</v>
      </c>
    </row>
    <row r="106" spans="11:11" x14ac:dyDescent="0.35">
      <c r="K106">
        <v>32</v>
      </c>
    </row>
    <row r="107" spans="11:11" x14ac:dyDescent="0.35">
      <c r="K107">
        <v>32</v>
      </c>
    </row>
    <row r="108" spans="11:11" x14ac:dyDescent="0.35">
      <c r="K108">
        <v>32</v>
      </c>
    </row>
    <row r="109" spans="11:11" x14ac:dyDescent="0.35">
      <c r="K109">
        <v>32</v>
      </c>
    </row>
    <row r="110" spans="11:11" x14ac:dyDescent="0.35">
      <c r="K110">
        <v>32</v>
      </c>
    </row>
    <row r="111" spans="11:11" x14ac:dyDescent="0.35">
      <c r="K111">
        <v>32</v>
      </c>
    </row>
    <row r="112" spans="11:11" x14ac:dyDescent="0.35">
      <c r="K112">
        <v>32</v>
      </c>
    </row>
    <row r="113" spans="11:11" x14ac:dyDescent="0.35">
      <c r="K113">
        <v>32</v>
      </c>
    </row>
    <row r="114" spans="11:11" x14ac:dyDescent="0.35">
      <c r="K114">
        <v>33</v>
      </c>
    </row>
    <row r="115" spans="11:11" x14ac:dyDescent="0.35">
      <c r="K115">
        <v>33</v>
      </c>
    </row>
    <row r="116" spans="11:11" x14ac:dyDescent="0.35">
      <c r="K116">
        <v>33</v>
      </c>
    </row>
    <row r="117" spans="11:11" x14ac:dyDescent="0.35">
      <c r="K117">
        <v>33</v>
      </c>
    </row>
    <row r="118" spans="11:11" x14ac:dyDescent="0.35">
      <c r="K118">
        <v>33</v>
      </c>
    </row>
    <row r="119" spans="11:11" x14ac:dyDescent="0.35">
      <c r="K119">
        <v>33</v>
      </c>
    </row>
    <row r="120" spans="11:11" x14ac:dyDescent="0.35">
      <c r="K120">
        <v>33</v>
      </c>
    </row>
    <row r="121" spans="11:11" x14ac:dyDescent="0.35">
      <c r="K121">
        <v>33</v>
      </c>
    </row>
    <row r="122" spans="11:11" x14ac:dyDescent="0.35">
      <c r="K122">
        <v>33</v>
      </c>
    </row>
    <row r="123" spans="11:11" x14ac:dyDescent="0.35">
      <c r="K123">
        <v>33</v>
      </c>
    </row>
    <row r="124" spans="11:11" x14ac:dyDescent="0.35">
      <c r="K124">
        <v>33</v>
      </c>
    </row>
    <row r="125" spans="11:11" x14ac:dyDescent="0.35">
      <c r="K125">
        <v>33</v>
      </c>
    </row>
    <row r="126" spans="11:11" x14ac:dyDescent="0.35">
      <c r="K126">
        <v>33</v>
      </c>
    </row>
    <row r="127" spans="11:11" x14ac:dyDescent="0.35">
      <c r="K127">
        <v>33</v>
      </c>
    </row>
    <row r="128" spans="11:11" x14ac:dyDescent="0.35">
      <c r="K128">
        <v>33</v>
      </c>
    </row>
    <row r="129" spans="11:11" x14ac:dyDescent="0.35">
      <c r="K129">
        <v>33</v>
      </c>
    </row>
    <row r="130" spans="11:11" x14ac:dyDescent="0.35">
      <c r="K130">
        <v>33</v>
      </c>
    </row>
    <row r="131" spans="11:11" x14ac:dyDescent="0.35">
      <c r="K131">
        <v>33</v>
      </c>
    </row>
    <row r="132" spans="11:11" x14ac:dyDescent="0.35">
      <c r="K132">
        <v>34</v>
      </c>
    </row>
    <row r="133" spans="11:11" x14ac:dyDescent="0.35">
      <c r="K133">
        <v>34</v>
      </c>
    </row>
    <row r="134" spans="11:11" x14ac:dyDescent="0.35">
      <c r="K134">
        <v>34</v>
      </c>
    </row>
    <row r="135" spans="11:11" x14ac:dyDescent="0.35">
      <c r="K135">
        <v>34</v>
      </c>
    </row>
    <row r="136" spans="11:11" x14ac:dyDescent="0.35">
      <c r="K136">
        <v>34</v>
      </c>
    </row>
    <row r="137" spans="11:11" x14ac:dyDescent="0.35">
      <c r="K137">
        <v>34</v>
      </c>
    </row>
    <row r="138" spans="11:11" x14ac:dyDescent="0.35">
      <c r="K138">
        <v>34</v>
      </c>
    </row>
    <row r="139" spans="11:11" x14ac:dyDescent="0.35">
      <c r="K139">
        <v>34</v>
      </c>
    </row>
    <row r="140" spans="11:11" x14ac:dyDescent="0.35">
      <c r="K140">
        <v>34</v>
      </c>
    </row>
    <row r="141" spans="11:11" x14ac:dyDescent="0.35">
      <c r="K141">
        <v>34</v>
      </c>
    </row>
    <row r="142" spans="11:11" x14ac:dyDescent="0.35">
      <c r="K142">
        <v>35</v>
      </c>
    </row>
    <row r="143" spans="11:11" x14ac:dyDescent="0.35">
      <c r="K143">
        <v>35</v>
      </c>
    </row>
    <row r="144" spans="11:11" x14ac:dyDescent="0.35">
      <c r="K144">
        <v>35</v>
      </c>
    </row>
    <row r="145" spans="11:11" x14ac:dyDescent="0.35">
      <c r="K145">
        <v>35</v>
      </c>
    </row>
    <row r="146" spans="11:11" x14ac:dyDescent="0.35">
      <c r="K146">
        <v>35</v>
      </c>
    </row>
    <row r="147" spans="11:11" x14ac:dyDescent="0.35">
      <c r="K147">
        <v>35</v>
      </c>
    </row>
    <row r="148" spans="11:11" x14ac:dyDescent="0.35">
      <c r="K148">
        <v>35</v>
      </c>
    </row>
    <row r="149" spans="11:11" x14ac:dyDescent="0.35">
      <c r="K149">
        <v>35</v>
      </c>
    </row>
    <row r="150" spans="11:11" x14ac:dyDescent="0.35">
      <c r="K150">
        <v>35</v>
      </c>
    </row>
    <row r="151" spans="11:11" x14ac:dyDescent="0.35">
      <c r="K151">
        <v>35</v>
      </c>
    </row>
    <row r="152" spans="11:11" x14ac:dyDescent="0.35">
      <c r="K152">
        <v>35</v>
      </c>
    </row>
    <row r="153" spans="11:11" x14ac:dyDescent="0.35">
      <c r="K153">
        <v>35</v>
      </c>
    </row>
    <row r="154" spans="11:11" x14ac:dyDescent="0.35">
      <c r="K154">
        <v>35</v>
      </c>
    </row>
    <row r="155" spans="11:11" x14ac:dyDescent="0.35">
      <c r="K155">
        <v>35</v>
      </c>
    </row>
    <row r="156" spans="11:11" x14ac:dyDescent="0.35">
      <c r="K156">
        <v>35</v>
      </c>
    </row>
    <row r="157" spans="11:11" x14ac:dyDescent="0.35">
      <c r="K157">
        <v>35</v>
      </c>
    </row>
    <row r="158" spans="11:11" x14ac:dyDescent="0.35">
      <c r="K158">
        <v>35</v>
      </c>
    </row>
    <row r="159" spans="11:11" x14ac:dyDescent="0.35">
      <c r="K159">
        <v>35</v>
      </c>
    </row>
    <row r="160" spans="11:11" x14ac:dyDescent="0.35">
      <c r="K160">
        <v>35</v>
      </c>
    </row>
    <row r="161" spans="11:11" x14ac:dyDescent="0.35">
      <c r="K161">
        <v>35</v>
      </c>
    </row>
    <row r="162" spans="11:11" x14ac:dyDescent="0.35">
      <c r="K162">
        <v>36</v>
      </c>
    </row>
    <row r="163" spans="11:11" x14ac:dyDescent="0.35">
      <c r="K163">
        <v>36</v>
      </c>
    </row>
    <row r="164" spans="11:11" x14ac:dyDescent="0.35">
      <c r="K164">
        <v>36</v>
      </c>
    </row>
    <row r="165" spans="11:11" x14ac:dyDescent="0.35">
      <c r="K165">
        <v>36</v>
      </c>
    </row>
    <row r="166" spans="11:11" x14ac:dyDescent="0.35">
      <c r="K166">
        <v>36</v>
      </c>
    </row>
    <row r="167" spans="11:11" x14ac:dyDescent="0.35">
      <c r="K167">
        <v>36</v>
      </c>
    </row>
    <row r="168" spans="11:11" x14ac:dyDescent="0.35">
      <c r="K168">
        <v>36</v>
      </c>
    </row>
    <row r="169" spans="11:11" x14ac:dyDescent="0.35">
      <c r="K169">
        <v>36</v>
      </c>
    </row>
    <row r="170" spans="11:11" x14ac:dyDescent="0.35">
      <c r="K170">
        <v>36</v>
      </c>
    </row>
    <row r="171" spans="11:11" x14ac:dyDescent="0.35">
      <c r="K171">
        <v>36</v>
      </c>
    </row>
    <row r="172" spans="11:11" x14ac:dyDescent="0.35">
      <c r="K172">
        <v>36</v>
      </c>
    </row>
    <row r="173" spans="11:11" x14ac:dyDescent="0.35">
      <c r="K173">
        <v>36</v>
      </c>
    </row>
    <row r="174" spans="11:11" x14ac:dyDescent="0.35">
      <c r="K174">
        <v>36</v>
      </c>
    </row>
    <row r="175" spans="11:11" x14ac:dyDescent="0.35">
      <c r="K175">
        <v>36</v>
      </c>
    </row>
    <row r="176" spans="11:11" x14ac:dyDescent="0.35">
      <c r="K176">
        <v>36</v>
      </c>
    </row>
    <row r="177" spans="11:11" x14ac:dyDescent="0.35">
      <c r="K177">
        <v>37</v>
      </c>
    </row>
    <row r="178" spans="11:11" x14ac:dyDescent="0.35">
      <c r="K178">
        <v>37</v>
      </c>
    </row>
    <row r="179" spans="11:11" x14ac:dyDescent="0.35">
      <c r="K179">
        <v>37</v>
      </c>
    </row>
    <row r="180" spans="11:11" x14ac:dyDescent="0.35">
      <c r="K180">
        <v>37</v>
      </c>
    </row>
    <row r="181" spans="11:11" x14ac:dyDescent="0.35">
      <c r="K181">
        <v>37</v>
      </c>
    </row>
    <row r="182" spans="11:11" x14ac:dyDescent="0.35">
      <c r="K182">
        <v>37</v>
      </c>
    </row>
    <row r="183" spans="11:11" x14ac:dyDescent="0.35">
      <c r="K183">
        <v>37</v>
      </c>
    </row>
    <row r="184" spans="11:11" x14ac:dyDescent="0.35">
      <c r="K184">
        <v>37</v>
      </c>
    </row>
    <row r="185" spans="11:11" x14ac:dyDescent="0.35">
      <c r="K185">
        <v>37</v>
      </c>
    </row>
    <row r="186" spans="11:11" x14ac:dyDescent="0.35">
      <c r="K186">
        <v>37</v>
      </c>
    </row>
    <row r="187" spans="11:11" x14ac:dyDescent="0.35">
      <c r="K187">
        <v>37</v>
      </c>
    </row>
    <row r="188" spans="11:11" x14ac:dyDescent="0.35">
      <c r="K188">
        <v>38</v>
      </c>
    </row>
    <row r="189" spans="11:11" x14ac:dyDescent="0.35">
      <c r="K189">
        <v>38</v>
      </c>
    </row>
    <row r="190" spans="11:11" x14ac:dyDescent="0.35">
      <c r="K190">
        <v>38</v>
      </c>
    </row>
    <row r="191" spans="11:11" x14ac:dyDescent="0.35">
      <c r="K191">
        <v>38</v>
      </c>
    </row>
    <row r="192" spans="11:11" x14ac:dyDescent="0.35">
      <c r="K192">
        <v>38</v>
      </c>
    </row>
    <row r="193" spans="11:11" x14ac:dyDescent="0.35">
      <c r="K193">
        <v>38</v>
      </c>
    </row>
    <row r="194" spans="11:11" x14ac:dyDescent="0.35">
      <c r="K194">
        <v>38</v>
      </c>
    </row>
    <row r="195" spans="11:11" x14ac:dyDescent="0.35">
      <c r="K195">
        <v>38</v>
      </c>
    </row>
    <row r="196" spans="11:11" x14ac:dyDescent="0.35">
      <c r="K196">
        <v>38</v>
      </c>
    </row>
    <row r="197" spans="11:11" x14ac:dyDescent="0.35">
      <c r="K197">
        <v>38</v>
      </c>
    </row>
    <row r="198" spans="11:11" x14ac:dyDescent="0.35">
      <c r="K198">
        <v>38</v>
      </c>
    </row>
    <row r="199" spans="11:11" x14ac:dyDescent="0.35">
      <c r="K199">
        <v>38</v>
      </c>
    </row>
    <row r="200" spans="11:11" x14ac:dyDescent="0.35">
      <c r="K200">
        <v>38</v>
      </c>
    </row>
    <row r="201" spans="11:11" x14ac:dyDescent="0.35">
      <c r="K201">
        <v>38</v>
      </c>
    </row>
    <row r="202" spans="11:11" x14ac:dyDescent="0.35">
      <c r="K202">
        <v>39</v>
      </c>
    </row>
    <row r="203" spans="11:11" x14ac:dyDescent="0.35">
      <c r="K203">
        <v>39</v>
      </c>
    </row>
    <row r="204" spans="11:11" x14ac:dyDescent="0.35">
      <c r="K204">
        <v>39</v>
      </c>
    </row>
    <row r="205" spans="11:11" x14ac:dyDescent="0.35">
      <c r="K205">
        <v>39</v>
      </c>
    </row>
    <row r="206" spans="11:11" x14ac:dyDescent="0.35">
      <c r="K206">
        <v>39</v>
      </c>
    </row>
    <row r="207" spans="11:11" x14ac:dyDescent="0.35">
      <c r="K207">
        <v>39</v>
      </c>
    </row>
    <row r="208" spans="11:11" x14ac:dyDescent="0.35">
      <c r="K208">
        <v>39</v>
      </c>
    </row>
    <row r="209" spans="11:11" x14ac:dyDescent="0.35">
      <c r="K209">
        <v>39</v>
      </c>
    </row>
    <row r="210" spans="11:11" x14ac:dyDescent="0.35">
      <c r="K210">
        <v>39</v>
      </c>
    </row>
    <row r="211" spans="11:11" x14ac:dyDescent="0.35">
      <c r="K211">
        <v>39</v>
      </c>
    </row>
    <row r="212" spans="11:11" x14ac:dyDescent="0.35">
      <c r="K212">
        <v>39</v>
      </c>
    </row>
    <row r="213" spans="11:11" x14ac:dyDescent="0.35">
      <c r="K213">
        <v>40</v>
      </c>
    </row>
    <row r="214" spans="11:11" x14ac:dyDescent="0.35">
      <c r="K214">
        <v>40</v>
      </c>
    </row>
    <row r="215" spans="11:11" x14ac:dyDescent="0.35">
      <c r="K215">
        <v>40</v>
      </c>
    </row>
    <row r="216" spans="11:11" x14ac:dyDescent="0.35">
      <c r="K216">
        <v>40</v>
      </c>
    </row>
    <row r="217" spans="11:11" x14ac:dyDescent="0.35">
      <c r="K217">
        <v>40</v>
      </c>
    </row>
    <row r="218" spans="11:11" x14ac:dyDescent="0.35">
      <c r="K218">
        <v>40</v>
      </c>
    </row>
    <row r="219" spans="11:11" x14ac:dyDescent="0.35">
      <c r="K219">
        <v>40</v>
      </c>
    </row>
    <row r="220" spans="11:11" x14ac:dyDescent="0.35">
      <c r="K220">
        <v>40</v>
      </c>
    </row>
    <row r="221" spans="11:11" x14ac:dyDescent="0.35">
      <c r="K221">
        <v>40</v>
      </c>
    </row>
    <row r="222" spans="11:11" x14ac:dyDescent="0.35">
      <c r="K222">
        <v>40</v>
      </c>
    </row>
    <row r="223" spans="11:11" x14ac:dyDescent="0.35">
      <c r="K223">
        <v>40</v>
      </c>
    </row>
    <row r="224" spans="11:11" x14ac:dyDescent="0.35">
      <c r="K224">
        <v>40</v>
      </c>
    </row>
    <row r="225" spans="11:11" x14ac:dyDescent="0.35">
      <c r="K225">
        <v>41</v>
      </c>
    </row>
    <row r="226" spans="11:11" x14ac:dyDescent="0.35">
      <c r="K226">
        <v>41</v>
      </c>
    </row>
    <row r="227" spans="11:11" x14ac:dyDescent="0.35">
      <c r="K227">
        <v>41</v>
      </c>
    </row>
    <row r="228" spans="11:11" x14ac:dyDescent="0.35">
      <c r="K228">
        <v>41</v>
      </c>
    </row>
    <row r="229" spans="11:11" x14ac:dyDescent="0.35">
      <c r="K229">
        <v>41</v>
      </c>
    </row>
    <row r="230" spans="11:11" x14ac:dyDescent="0.35">
      <c r="K230">
        <v>41</v>
      </c>
    </row>
    <row r="231" spans="11:11" x14ac:dyDescent="0.35">
      <c r="K231">
        <v>41</v>
      </c>
    </row>
    <row r="232" spans="11:11" x14ac:dyDescent="0.35">
      <c r="K232">
        <v>41</v>
      </c>
    </row>
    <row r="233" spans="11:11" x14ac:dyDescent="0.35">
      <c r="K233">
        <v>41</v>
      </c>
    </row>
    <row r="234" spans="11:11" x14ac:dyDescent="0.35">
      <c r="K234">
        <v>41</v>
      </c>
    </row>
    <row r="235" spans="11:11" x14ac:dyDescent="0.35">
      <c r="K235">
        <v>41</v>
      </c>
    </row>
    <row r="236" spans="11:11" x14ac:dyDescent="0.35">
      <c r="K236">
        <v>41</v>
      </c>
    </row>
    <row r="237" spans="11:11" x14ac:dyDescent="0.35">
      <c r="K237">
        <v>41</v>
      </c>
    </row>
    <row r="238" spans="11:11" x14ac:dyDescent="0.35">
      <c r="K238">
        <v>41</v>
      </c>
    </row>
    <row r="239" spans="11:11" x14ac:dyDescent="0.35">
      <c r="K239">
        <v>42</v>
      </c>
    </row>
    <row r="240" spans="11:11" x14ac:dyDescent="0.35">
      <c r="K240">
        <v>42</v>
      </c>
    </row>
    <row r="241" spans="11:11" x14ac:dyDescent="0.35">
      <c r="K241">
        <v>42</v>
      </c>
    </row>
    <row r="242" spans="11:11" x14ac:dyDescent="0.35">
      <c r="K242">
        <v>42</v>
      </c>
    </row>
    <row r="243" spans="11:11" x14ac:dyDescent="0.35">
      <c r="K243">
        <v>42</v>
      </c>
    </row>
    <row r="244" spans="11:11" x14ac:dyDescent="0.35">
      <c r="K244">
        <v>42</v>
      </c>
    </row>
    <row r="245" spans="11:11" x14ac:dyDescent="0.35">
      <c r="K245">
        <v>42</v>
      </c>
    </row>
    <row r="246" spans="11:11" x14ac:dyDescent="0.35">
      <c r="K246">
        <v>42</v>
      </c>
    </row>
    <row r="247" spans="11:11" x14ac:dyDescent="0.35">
      <c r="K247">
        <v>42</v>
      </c>
    </row>
    <row r="248" spans="11:11" x14ac:dyDescent="0.35">
      <c r="K248">
        <v>42</v>
      </c>
    </row>
    <row r="249" spans="11:11" x14ac:dyDescent="0.35">
      <c r="K249">
        <v>42</v>
      </c>
    </row>
    <row r="250" spans="11:11" x14ac:dyDescent="0.35">
      <c r="K250">
        <v>42</v>
      </c>
    </row>
    <row r="251" spans="11:11" x14ac:dyDescent="0.35">
      <c r="K251">
        <v>43</v>
      </c>
    </row>
    <row r="252" spans="11:11" x14ac:dyDescent="0.35">
      <c r="K252">
        <v>43</v>
      </c>
    </row>
    <row r="253" spans="11:11" x14ac:dyDescent="0.35">
      <c r="K253">
        <v>43</v>
      </c>
    </row>
    <row r="254" spans="11:11" x14ac:dyDescent="0.35">
      <c r="K254">
        <v>43</v>
      </c>
    </row>
    <row r="255" spans="11:11" x14ac:dyDescent="0.35">
      <c r="K255">
        <v>43</v>
      </c>
    </row>
    <row r="256" spans="11:11" x14ac:dyDescent="0.35">
      <c r="K256">
        <v>43</v>
      </c>
    </row>
    <row r="257" spans="11:11" x14ac:dyDescent="0.35">
      <c r="K257">
        <v>43</v>
      </c>
    </row>
    <row r="258" spans="11:11" x14ac:dyDescent="0.35">
      <c r="K258">
        <v>43</v>
      </c>
    </row>
    <row r="259" spans="11:11" x14ac:dyDescent="0.35">
      <c r="K259">
        <v>43</v>
      </c>
    </row>
    <row r="260" spans="11:11" x14ac:dyDescent="0.35">
      <c r="K260">
        <v>43</v>
      </c>
    </row>
    <row r="261" spans="11:11" x14ac:dyDescent="0.35">
      <c r="K261">
        <v>43</v>
      </c>
    </row>
    <row r="262" spans="11:11" x14ac:dyDescent="0.35">
      <c r="K262">
        <v>43</v>
      </c>
    </row>
    <row r="263" spans="11:11" x14ac:dyDescent="0.35">
      <c r="K263">
        <v>43</v>
      </c>
    </row>
    <row r="264" spans="11:11" x14ac:dyDescent="0.35">
      <c r="K264">
        <v>44</v>
      </c>
    </row>
    <row r="265" spans="11:11" x14ac:dyDescent="0.35">
      <c r="K265">
        <v>44</v>
      </c>
    </row>
    <row r="266" spans="11:11" x14ac:dyDescent="0.35">
      <c r="K266">
        <v>44</v>
      </c>
    </row>
    <row r="267" spans="11:11" x14ac:dyDescent="0.35">
      <c r="K267">
        <v>44</v>
      </c>
    </row>
    <row r="268" spans="11:11" x14ac:dyDescent="0.35">
      <c r="K268">
        <v>44</v>
      </c>
    </row>
    <row r="269" spans="11:11" x14ac:dyDescent="0.35">
      <c r="K269">
        <v>44</v>
      </c>
    </row>
    <row r="270" spans="11:11" x14ac:dyDescent="0.35">
      <c r="K270">
        <v>44</v>
      </c>
    </row>
    <row r="271" spans="11:11" x14ac:dyDescent="0.35">
      <c r="K271">
        <v>44</v>
      </c>
    </row>
    <row r="272" spans="11:11" x14ac:dyDescent="0.35">
      <c r="K272">
        <v>44</v>
      </c>
    </row>
    <row r="273" spans="11:11" x14ac:dyDescent="0.35">
      <c r="K273">
        <v>44</v>
      </c>
    </row>
    <row r="274" spans="11:11" x14ac:dyDescent="0.35">
      <c r="K274">
        <v>45</v>
      </c>
    </row>
    <row r="275" spans="11:11" x14ac:dyDescent="0.35">
      <c r="K275">
        <v>45</v>
      </c>
    </row>
    <row r="276" spans="11:11" x14ac:dyDescent="0.35">
      <c r="K276">
        <v>45</v>
      </c>
    </row>
    <row r="277" spans="11:11" x14ac:dyDescent="0.35">
      <c r="K277">
        <v>45</v>
      </c>
    </row>
    <row r="278" spans="11:11" x14ac:dyDescent="0.35">
      <c r="K278">
        <v>45</v>
      </c>
    </row>
    <row r="279" spans="11:11" x14ac:dyDescent="0.35">
      <c r="K279">
        <v>45</v>
      </c>
    </row>
    <row r="280" spans="11:11" x14ac:dyDescent="0.35">
      <c r="K280">
        <v>45</v>
      </c>
    </row>
    <row r="281" spans="11:11" x14ac:dyDescent="0.35">
      <c r="K281">
        <v>45</v>
      </c>
    </row>
    <row r="282" spans="11:11" x14ac:dyDescent="0.35">
      <c r="K282">
        <v>45</v>
      </c>
    </row>
    <row r="283" spans="11:11" x14ac:dyDescent="0.35">
      <c r="K283">
        <v>45</v>
      </c>
    </row>
    <row r="284" spans="11:11" x14ac:dyDescent="0.35">
      <c r="K284">
        <v>45</v>
      </c>
    </row>
    <row r="285" spans="11:11" x14ac:dyDescent="0.35">
      <c r="K285">
        <v>45</v>
      </c>
    </row>
    <row r="286" spans="11:11" x14ac:dyDescent="0.35">
      <c r="K286">
        <v>45</v>
      </c>
    </row>
    <row r="287" spans="11:11" x14ac:dyDescent="0.35">
      <c r="K287">
        <v>45</v>
      </c>
    </row>
    <row r="288" spans="11:11" x14ac:dyDescent="0.35">
      <c r="K288">
        <v>45</v>
      </c>
    </row>
    <row r="289" spans="11:11" x14ac:dyDescent="0.35">
      <c r="K289">
        <v>45</v>
      </c>
    </row>
    <row r="290" spans="11:11" x14ac:dyDescent="0.35">
      <c r="K290">
        <v>45</v>
      </c>
    </row>
    <row r="291" spans="11:11" x14ac:dyDescent="0.35">
      <c r="K291">
        <v>45</v>
      </c>
    </row>
    <row r="292" spans="11:11" x14ac:dyDescent="0.35">
      <c r="K292">
        <v>46</v>
      </c>
    </row>
    <row r="293" spans="11:11" x14ac:dyDescent="0.35">
      <c r="K293">
        <v>46</v>
      </c>
    </row>
    <row r="294" spans="11:11" x14ac:dyDescent="0.35">
      <c r="K294">
        <v>46</v>
      </c>
    </row>
    <row r="295" spans="11:11" x14ac:dyDescent="0.35">
      <c r="K295">
        <v>46</v>
      </c>
    </row>
    <row r="296" spans="11:11" x14ac:dyDescent="0.35">
      <c r="K296">
        <v>46</v>
      </c>
    </row>
    <row r="297" spans="11:11" x14ac:dyDescent="0.35">
      <c r="K297">
        <v>46</v>
      </c>
    </row>
    <row r="298" spans="11:11" x14ac:dyDescent="0.35">
      <c r="K298">
        <v>47</v>
      </c>
    </row>
    <row r="299" spans="11:11" x14ac:dyDescent="0.35">
      <c r="K299">
        <v>47</v>
      </c>
    </row>
    <row r="300" spans="11:11" x14ac:dyDescent="0.35">
      <c r="K300">
        <v>47</v>
      </c>
    </row>
    <row r="301" spans="11:11" x14ac:dyDescent="0.35">
      <c r="K301">
        <v>47</v>
      </c>
    </row>
    <row r="302" spans="11:11" x14ac:dyDescent="0.35">
      <c r="K302">
        <v>47</v>
      </c>
    </row>
    <row r="303" spans="11:11" x14ac:dyDescent="0.35">
      <c r="K303">
        <v>47</v>
      </c>
    </row>
    <row r="304" spans="11:11" x14ac:dyDescent="0.35">
      <c r="K304">
        <v>47</v>
      </c>
    </row>
    <row r="305" spans="11:11" x14ac:dyDescent="0.35">
      <c r="K305">
        <v>47</v>
      </c>
    </row>
    <row r="306" spans="11:11" x14ac:dyDescent="0.35">
      <c r="K306">
        <v>47</v>
      </c>
    </row>
    <row r="307" spans="11:11" x14ac:dyDescent="0.35">
      <c r="K307">
        <v>47</v>
      </c>
    </row>
    <row r="308" spans="11:11" x14ac:dyDescent="0.35">
      <c r="K308">
        <v>47</v>
      </c>
    </row>
    <row r="309" spans="11:11" x14ac:dyDescent="0.35">
      <c r="K309">
        <v>47</v>
      </c>
    </row>
    <row r="310" spans="11:11" x14ac:dyDescent="0.35">
      <c r="K310">
        <v>47</v>
      </c>
    </row>
    <row r="311" spans="11:11" x14ac:dyDescent="0.35">
      <c r="K311">
        <v>47</v>
      </c>
    </row>
    <row r="312" spans="11:11" x14ac:dyDescent="0.35">
      <c r="K312">
        <v>48</v>
      </c>
    </row>
    <row r="313" spans="11:11" x14ac:dyDescent="0.35">
      <c r="K313">
        <v>48</v>
      </c>
    </row>
    <row r="314" spans="11:11" x14ac:dyDescent="0.35">
      <c r="K314">
        <v>48</v>
      </c>
    </row>
    <row r="315" spans="11:11" x14ac:dyDescent="0.35">
      <c r="K315">
        <v>48</v>
      </c>
    </row>
    <row r="316" spans="11:11" x14ac:dyDescent="0.35">
      <c r="K316">
        <v>48</v>
      </c>
    </row>
    <row r="317" spans="11:11" x14ac:dyDescent="0.35">
      <c r="K317">
        <v>48</v>
      </c>
    </row>
    <row r="318" spans="11:11" x14ac:dyDescent="0.35">
      <c r="K318">
        <v>48</v>
      </c>
    </row>
    <row r="319" spans="11:11" x14ac:dyDescent="0.35">
      <c r="K319">
        <v>48</v>
      </c>
    </row>
    <row r="320" spans="11:11" x14ac:dyDescent="0.35">
      <c r="K320">
        <v>48</v>
      </c>
    </row>
    <row r="321" spans="11:11" x14ac:dyDescent="0.35">
      <c r="K321">
        <v>48</v>
      </c>
    </row>
    <row r="322" spans="11:11" x14ac:dyDescent="0.35">
      <c r="K322">
        <v>48</v>
      </c>
    </row>
    <row r="323" spans="11:11" x14ac:dyDescent="0.35">
      <c r="K323">
        <v>49</v>
      </c>
    </row>
    <row r="324" spans="11:11" x14ac:dyDescent="0.35">
      <c r="K324">
        <v>49</v>
      </c>
    </row>
    <row r="325" spans="11:11" x14ac:dyDescent="0.35">
      <c r="K325">
        <v>49</v>
      </c>
    </row>
    <row r="326" spans="11:11" x14ac:dyDescent="0.35">
      <c r="K326">
        <v>49</v>
      </c>
    </row>
    <row r="327" spans="11:11" x14ac:dyDescent="0.35">
      <c r="K327">
        <v>49</v>
      </c>
    </row>
    <row r="328" spans="11:11" x14ac:dyDescent="0.35">
      <c r="K328">
        <v>49</v>
      </c>
    </row>
    <row r="329" spans="11:11" x14ac:dyDescent="0.35">
      <c r="K329">
        <v>49</v>
      </c>
    </row>
    <row r="330" spans="11:11" x14ac:dyDescent="0.35">
      <c r="K330">
        <v>49</v>
      </c>
    </row>
    <row r="331" spans="11:11" x14ac:dyDescent="0.35">
      <c r="K331">
        <v>49</v>
      </c>
    </row>
    <row r="332" spans="11:11" x14ac:dyDescent="0.35">
      <c r="K332">
        <v>50</v>
      </c>
    </row>
    <row r="333" spans="11:11" x14ac:dyDescent="0.35">
      <c r="K333">
        <v>50</v>
      </c>
    </row>
    <row r="334" spans="11:11" x14ac:dyDescent="0.35">
      <c r="K334">
        <v>50</v>
      </c>
    </row>
    <row r="335" spans="11:11" x14ac:dyDescent="0.35">
      <c r="K335">
        <v>50</v>
      </c>
    </row>
    <row r="336" spans="11:11" x14ac:dyDescent="0.35">
      <c r="K336">
        <v>50</v>
      </c>
    </row>
    <row r="337" spans="11:11" x14ac:dyDescent="0.35">
      <c r="K337">
        <v>50</v>
      </c>
    </row>
    <row r="338" spans="11:11" x14ac:dyDescent="0.35">
      <c r="K338">
        <v>50</v>
      </c>
    </row>
    <row r="339" spans="11:11" x14ac:dyDescent="0.35">
      <c r="K339">
        <v>50</v>
      </c>
    </row>
    <row r="340" spans="11:11" x14ac:dyDescent="0.35">
      <c r="K340">
        <v>50</v>
      </c>
    </row>
    <row r="341" spans="11:11" x14ac:dyDescent="0.35">
      <c r="K341">
        <v>50</v>
      </c>
    </row>
    <row r="342" spans="11:11" x14ac:dyDescent="0.35">
      <c r="K342">
        <v>50</v>
      </c>
    </row>
    <row r="343" spans="11:11" x14ac:dyDescent="0.35">
      <c r="K343">
        <v>50</v>
      </c>
    </row>
    <row r="344" spans="11:11" x14ac:dyDescent="0.35">
      <c r="K344">
        <v>50</v>
      </c>
    </row>
    <row r="345" spans="11:11" x14ac:dyDescent="0.35">
      <c r="K345">
        <v>51</v>
      </c>
    </row>
    <row r="346" spans="11:11" x14ac:dyDescent="0.35">
      <c r="K346">
        <v>51</v>
      </c>
    </row>
    <row r="347" spans="11:11" x14ac:dyDescent="0.35">
      <c r="K347">
        <v>51</v>
      </c>
    </row>
    <row r="348" spans="11:11" x14ac:dyDescent="0.35">
      <c r="K348">
        <v>51</v>
      </c>
    </row>
    <row r="349" spans="11:11" x14ac:dyDescent="0.35">
      <c r="K349">
        <v>51</v>
      </c>
    </row>
    <row r="350" spans="11:11" x14ac:dyDescent="0.35">
      <c r="K350">
        <v>52</v>
      </c>
    </row>
    <row r="351" spans="11:11" x14ac:dyDescent="0.35">
      <c r="K351">
        <v>52</v>
      </c>
    </row>
    <row r="352" spans="11:11" x14ac:dyDescent="0.35">
      <c r="K352">
        <v>52</v>
      </c>
    </row>
    <row r="353" spans="11:11" x14ac:dyDescent="0.35">
      <c r="K353">
        <v>52</v>
      </c>
    </row>
    <row r="354" spans="11:11" x14ac:dyDescent="0.35">
      <c r="K354">
        <v>52</v>
      </c>
    </row>
    <row r="355" spans="11:11" x14ac:dyDescent="0.35">
      <c r="K355">
        <v>52</v>
      </c>
    </row>
    <row r="356" spans="11:11" x14ac:dyDescent="0.35">
      <c r="K356">
        <v>52</v>
      </c>
    </row>
    <row r="357" spans="11:11" x14ac:dyDescent="0.35">
      <c r="K357">
        <v>52</v>
      </c>
    </row>
    <row r="358" spans="11:11" x14ac:dyDescent="0.35">
      <c r="K358">
        <v>53</v>
      </c>
    </row>
    <row r="359" spans="11:11" x14ac:dyDescent="0.35">
      <c r="K359">
        <v>53</v>
      </c>
    </row>
    <row r="360" spans="11:11" x14ac:dyDescent="0.35">
      <c r="K360">
        <v>53</v>
      </c>
    </row>
    <row r="361" spans="11:11" x14ac:dyDescent="0.35">
      <c r="K361">
        <v>53</v>
      </c>
    </row>
    <row r="362" spans="11:11" x14ac:dyDescent="0.35">
      <c r="K362">
        <v>53</v>
      </c>
    </row>
    <row r="363" spans="11:11" x14ac:dyDescent="0.35">
      <c r="K363">
        <v>53</v>
      </c>
    </row>
    <row r="364" spans="11:11" x14ac:dyDescent="0.35">
      <c r="K364">
        <v>53</v>
      </c>
    </row>
    <row r="365" spans="11:11" x14ac:dyDescent="0.35">
      <c r="K365">
        <v>53</v>
      </c>
    </row>
    <row r="366" spans="11:11" x14ac:dyDescent="0.35">
      <c r="K366">
        <v>53</v>
      </c>
    </row>
    <row r="367" spans="11:11" x14ac:dyDescent="0.35">
      <c r="K367">
        <v>53</v>
      </c>
    </row>
    <row r="368" spans="11:11" x14ac:dyDescent="0.35">
      <c r="K368">
        <v>54</v>
      </c>
    </row>
    <row r="369" spans="11:11" x14ac:dyDescent="0.35">
      <c r="K369">
        <v>54</v>
      </c>
    </row>
    <row r="370" spans="11:11" x14ac:dyDescent="0.35">
      <c r="K370">
        <v>54</v>
      </c>
    </row>
    <row r="371" spans="11:11" x14ac:dyDescent="0.35">
      <c r="K371">
        <v>54</v>
      </c>
    </row>
    <row r="372" spans="11:11" x14ac:dyDescent="0.35">
      <c r="K372">
        <v>54</v>
      </c>
    </row>
    <row r="373" spans="11:11" x14ac:dyDescent="0.35">
      <c r="K373">
        <v>54</v>
      </c>
    </row>
    <row r="374" spans="11:11" x14ac:dyDescent="0.35">
      <c r="K374">
        <v>54</v>
      </c>
    </row>
    <row r="375" spans="11:11" x14ac:dyDescent="0.35">
      <c r="K375">
        <v>54</v>
      </c>
    </row>
    <row r="376" spans="11:11" x14ac:dyDescent="0.35">
      <c r="K376">
        <v>54</v>
      </c>
    </row>
    <row r="377" spans="11:11" x14ac:dyDescent="0.35">
      <c r="K377">
        <v>54</v>
      </c>
    </row>
    <row r="378" spans="11:11" x14ac:dyDescent="0.35">
      <c r="K378">
        <v>54</v>
      </c>
    </row>
    <row r="379" spans="11:11" x14ac:dyDescent="0.35">
      <c r="K379">
        <v>54</v>
      </c>
    </row>
    <row r="380" spans="11:11" x14ac:dyDescent="0.35">
      <c r="K380">
        <v>54</v>
      </c>
    </row>
    <row r="381" spans="11:11" x14ac:dyDescent="0.35">
      <c r="K381">
        <v>54</v>
      </c>
    </row>
    <row r="382" spans="11:11" x14ac:dyDescent="0.35">
      <c r="K382">
        <v>54</v>
      </c>
    </row>
    <row r="383" spans="11:11" x14ac:dyDescent="0.35">
      <c r="K383">
        <v>55</v>
      </c>
    </row>
    <row r="384" spans="11:11" x14ac:dyDescent="0.35">
      <c r="K384">
        <v>55</v>
      </c>
    </row>
    <row r="385" spans="11:11" x14ac:dyDescent="0.35">
      <c r="K385">
        <v>55</v>
      </c>
    </row>
    <row r="386" spans="11:11" x14ac:dyDescent="0.35">
      <c r="K386">
        <v>55</v>
      </c>
    </row>
    <row r="387" spans="11:11" x14ac:dyDescent="0.35">
      <c r="K387">
        <v>56</v>
      </c>
    </row>
    <row r="388" spans="11:11" x14ac:dyDescent="0.35">
      <c r="K388">
        <v>56</v>
      </c>
    </row>
    <row r="389" spans="11:11" x14ac:dyDescent="0.35">
      <c r="K389">
        <v>56</v>
      </c>
    </row>
    <row r="390" spans="11:11" x14ac:dyDescent="0.35">
      <c r="K390">
        <v>56</v>
      </c>
    </row>
    <row r="391" spans="11:11" x14ac:dyDescent="0.35">
      <c r="K391">
        <v>56</v>
      </c>
    </row>
    <row r="392" spans="11:11" x14ac:dyDescent="0.35">
      <c r="K392">
        <v>57</v>
      </c>
    </row>
    <row r="393" spans="11:11" x14ac:dyDescent="0.35">
      <c r="K393">
        <v>57</v>
      </c>
    </row>
    <row r="394" spans="11:11" x14ac:dyDescent="0.35">
      <c r="K394">
        <v>57</v>
      </c>
    </row>
    <row r="395" spans="11:11" x14ac:dyDescent="0.35">
      <c r="K395">
        <v>57</v>
      </c>
    </row>
    <row r="396" spans="11:11" x14ac:dyDescent="0.35">
      <c r="K396">
        <v>57</v>
      </c>
    </row>
    <row r="397" spans="11:11" x14ac:dyDescent="0.35">
      <c r="K397">
        <v>58</v>
      </c>
    </row>
    <row r="398" spans="11:11" x14ac:dyDescent="0.35">
      <c r="K398">
        <v>58</v>
      </c>
    </row>
    <row r="399" spans="11:11" x14ac:dyDescent="0.35">
      <c r="K399">
        <v>58</v>
      </c>
    </row>
    <row r="400" spans="11:11" x14ac:dyDescent="0.35">
      <c r="K400">
        <v>58</v>
      </c>
    </row>
    <row r="401" spans="11:11" x14ac:dyDescent="0.35">
      <c r="K401">
        <v>58</v>
      </c>
    </row>
    <row r="402" spans="11:11" x14ac:dyDescent="0.35">
      <c r="K402">
        <v>58</v>
      </c>
    </row>
    <row r="403" spans="11:11" x14ac:dyDescent="0.35">
      <c r="K403">
        <v>59</v>
      </c>
    </row>
    <row r="404" spans="11:11" x14ac:dyDescent="0.35">
      <c r="K404">
        <v>59</v>
      </c>
    </row>
    <row r="405" spans="11:11" x14ac:dyDescent="0.35">
      <c r="K405">
        <v>59</v>
      </c>
    </row>
    <row r="406" spans="11:11" x14ac:dyDescent="0.35">
      <c r="K406">
        <v>59</v>
      </c>
    </row>
    <row r="407" spans="11:11" x14ac:dyDescent="0.35">
      <c r="K407">
        <v>59</v>
      </c>
    </row>
    <row r="408" spans="11:11" x14ac:dyDescent="0.35">
      <c r="K408">
        <v>60</v>
      </c>
    </row>
    <row r="409" spans="11:11" x14ac:dyDescent="0.35">
      <c r="K409">
        <v>60</v>
      </c>
    </row>
    <row r="410" spans="11:11" x14ac:dyDescent="0.35">
      <c r="K410">
        <v>60</v>
      </c>
    </row>
    <row r="411" spans="11:11" x14ac:dyDescent="0.35">
      <c r="K411">
        <v>60</v>
      </c>
    </row>
    <row r="412" spans="11:11" x14ac:dyDescent="0.35">
      <c r="K412">
        <v>61</v>
      </c>
    </row>
    <row r="413" spans="11:11" x14ac:dyDescent="0.35">
      <c r="K413">
        <v>61</v>
      </c>
    </row>
    <row r="414" spans="11:11" x14ac:dyDescent="0.35">
      <c r="K414">
        <v>61</v>
      </c>
    </row>
    <row r="415" spans="11:11" x14ac:dyDescent="0.35">
      <c r="K415">
        <v>61</v>
      </c>
    </row>
    <row r="416" spans="11:11" x14ac:dyDescent="0.35">
      <c r="K416">
        <v>62</v>
      </c>
    </row>
    <row r="417" spans="11:11" x14ac:dyDescent="0.35">
      <c r="K417">
        <v>62</v>
      </c>
    </row>
    <row r="418" spans="11:11" x14ac:dyDescent="0.35">
      <c r="K418">
        <v>62</v>
      </c>
    </row>
    <row r="419" spans="11:11" x14ac:dyDescent="0.35">
      <c r="K419">
        <v>62</v>
      </c>
    </row>
    <row r="420" spans="11:11" x14ac:dyDescent="0.35">
      <c r="K420">
        <v>63</v>
      </c>
    </row>
    <row r="421" spans="11:11" x14ac:dyDescent="0.35">
      <c r="K421">
        <v>63</v>
      </c>
    </row>
    <row r="422" spans="11:11" x14ac:dyDescent="0.35">
      <c r="K422">
        <v>64</v>
      </c>
    </row>
    <row r="423" spans="11:11" x14ac:dyDescent="0.35">
      <c r="K423">
        <v>64</v>
      </c>
    </row>
    <row r="424" spans="11:11" x14ac:dyDescent="0.35">
      <c r="K424">
        <v>64</v>
      </c>
    </row>
    <row r="425" spans="11:11" x14ac:dyDescent="0.35">
      <c r="K425">
        <v>65</v>
      </c>
    </row>
    <row r="426" spans="11:11" x14ac:dyDescent="0.35">
      <c r="K426">
        <v>65</v>
      </c>
    </row>
    <row r="427" spans="11:11" x14ac:dyDescent="0.35">
      <c r="K427">
        <v>66</v>
      </c>
    </row>
    <row r="428" spans="11:11" x14ac:dyDescent="0.35">
      <c r="K428">
        <v>66</v>
      </c>
    </row>
    <row r="429" spans="11:11" x14ac:dyDescent="0.35">
      <c r="K429">
        <v>67</v>
      </c>
    </row>
    <row r="430" spans="11:11" x14ac:dyDescent="0.35">
      <c r="K430">
        <v>68</v>
      </c>
    </row>
    <row r="431" spans="11:11" x14ac:dyDescent="0.35">
      <c r="K431">
        <v>68</v>
      </c>
    </row>
    <row r="432" spans="11:11" x14ac:dyDescent="0.35">
      <c r="K432">
        <v>70</v>
      </c>
    </row>
    <row r="433" spans="11:11" x14ac:dyDescent="0.35">
      <c r="K433">
        <v>72</v>
      </c>
    </row>
    <row r="434" spans="11:11" x14ac:dyDescent="0.35">
      <c r="K434">
        <v>72</v>
      </c>
    </row>
    <row r="435" spans="11:11" x14ac:dyDescent="0.35">
      <c r="K435">
        <v>73</v>
      </c>
    </row>
    <row r="436" spans="11:11" x14ac:dyDescent="0.35">
      <c r="K436">
        <v>74</v>
      </c>
    </row>
    <row r="437" spans="11:11" x14ac:dyDescent="0.35">
      <c r="K437">
        <v>79</v>
      </c>
    </row>
    <row r="438" spans="11:11" x14ac:dyDescent="0.35">
      <c r="K438">
        <v>80</v>
      </c>
    </row>
  </sheetData>
  <mergeCells count="2">
    <mergeCell ref="P3:Q3"/>
    <mergeCell ref="B3:C3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9"/>
  <sheetViews>
    <sheetView workbookViewId="0">
      <selection activeCell="D13" sqref="D13"/>
    </sheetView>
  </sheetViews>
  <sheetFormatPr baseColWidth="10" defaultRowHeight="14.5" x14ac:dyDescent="0.35"/>
  <cols>
    <col min="3" max="3" width="19.26953125" bestFit="1" customWidth="1"/>
    <col min="4" max="4" width="18.453125" bestFit="1" customWidth="1"/>
  </cols>
  <sheetData>
    <row r="2" spans="2:4" ht="15" thickBot="1" x14ac:dyDescent="0.4"/>
    <row r="3" spans="2:4" x14ac:dyDescent="0.35">
      <c r="B3" s="5" t="s">
        <v>101</v>
      </c>
      <c r="C3" s="5" t="s">
        <v>102</v>
      </c>
      <c r="D3" s="5" t="s">
        <v>103</v>
      </c>
    </row>
    <row r="4" spans="2:4" x14ac:dyDescent="0.35">
      <c r="B4" s="10">
        <v>1</v>
      </c>
      <c r="C4" s="3">
        <v>220</v>
      </c>
      <c r="D4" s="7">
        <f>C4/$C$8</f>
        <v>0.50691244239631339</v>
      </c>
    </row>
    <row r="5" spans="2:4" x14ac:dyDescent="0.35">
      <c r="B5" s="10">
        <v>2</v>
      </c>
      <c r="C5" s="3">
        <v>162</v>
      </c>
      <c r="D5" s="7">
        <f t="shared" ref="D5:D7" si="0">C5/$C$8</f>
        <v>0.37327188940092165</v>
      </c>
    </row>
    <row r="6" spans="2:4" x14ac:dyDescent="0.35">
      <c r="B6" s="10">
        <v>3</v>
      </c>
      <c r="C6" s="3">
        <v>46</v>
      </c>
      <c r="D6" s="7">
        <f t="shared" si="0"/>
        <v>0.10599078341013825</v>
      </c>
    </row>
    <row r="7" spans="2:4" x14ac:dyDescent="0.35">
      <c r="B7" s="11">
        <v>4</v>
      </c>
      <c r="C7" s="12">
        <v>6</v>
      </c>
      <c r="D7" s="13">
        <f t="shared" si="0"/>
        <v>1.3824884792626729E-2</v>
      </c>
    </row>
    <row r="8" spans="2:4" ht="15" thickBot="1" x14ac:dyDescent="0.4">
      <c r="B8" s="14"/>
      <c r="C8" s="14">
        <f>SUM(C4:C7)</f>
        <v>434</v>
      </c>
      <c r="D8" s="14"/>
    </row>
    <row r="9" spans="2:4" ht="15" thickTop="1" x14ac:dyDescent="0.35"/>
  </sheetData>
  <sortState xmlns:xlrd2="http://schemas.microsoft.com/office/spreadsheetml/2017/richdata2" ref="B4:B7">
    <sortCondition ref="B4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Q438"/>
  <sheetViews>
    <sheetView topLeftCell="H1" workbookViewId="0">
      <selection activeCell="O14" sqref="O14"/>
    </sheetView>
  </sheetViews>
  <sheetFormatPr baseColWidth="10" defaultRowHeight="14.5" x14ac:dyDescent="0.35"/>
  <cols>
    <col min="2" max="2" width="24.1796875" bestFit="1" customWidth="1"/>
    <col min="11" max="11" width="15.453125" customWidth="1"/>
    <col min="16" max="16" width="24.1796875" bestFit="1" customWidth="1"/>
  </cols>
  <sheetData>
    <row r="3" spans="2:17" ht="15" thickBot="1" x14ac:dyDescent="0.4">
      <c r="B3" s="37" t="s">
        <v>93</v>
      </c>
      <c r="C3" s="37"/>
      <c r="P3" s="37" t="s">
        <v>104</v>
      </c>
      <c r="Q3" s="37"/>
    </row>
    <row r="4" spans="2:17" x14ac:dyDescent="0.35">
      <c r="B4" s="6" t="s">
        <v>110</v>
      </c>
      <c r="C4" s="6"/>
      <c r="K4" s="8" t="s">
        <v>21</v>
      </c>
      <c r="M4" t="s">
        <v>95</v>
      </c>
      <c r="N4">
        <f>_xlfn.QUARTILE.INC(Tabla7[[#All],[PUNT_INGLES]],1)</f>
        <v>36</v>
      </c>
      <c r="P4" s="6" t="s">
        <v>110</v>
      </c>
      <c r="Q4" s="6"/>
    </row>
    <row r="5" spans="2:17" x14ac:dyDescent="0.35">
      <c r="B5" s="3"/>
      <c r="C5" s="3"/>
      <c r="K5" s="2">
        <v>22</v>
      </c>
      <c r="M5" t="s">
        <v>96</v>
      </c>
      <c r="N5">
        <f>_xlfn.QUARTILE.INC(Tabla7[[#All],[PUNT_INGLES]],3)</f>
        <v>51</v>
      </c>
      <c r="P5" s="3"/>
      <c r="Q5" s="3"/>
    </row>
    <row r="6" spans="2:17" x14ac:dyDescent="0.35">
      <c r="B6" s="3" t="s">
        <v>79</v>
      </c>
      <c r="C6" s="3">
        <v>43.94930875576037</v>
      </c>
      <c r="K6" s="1">
        <v>24</v>
      </c>
      <c r="M6" t="s">
        <v>97</v>
      </c>
      <c r="N6">
        <f>N5-N4</f>
        <v>15</v>
      </c>
      <c r="P6" s="3" t="s">
        <v>79</v>
      </c>
      <c r="Q6" s="3">
        <v>43.377049180327866</v>
      </c>
    </row>
    <row r="7" spans="2:17" x14ac:dyDescent="0.35">
      <c r="B7" s="3" t="s">
        <v>80</v>
      </c>
      <c r="C7" s="3">
        <v>0.52305477787703114</v>
      </c>
      <c r="K7" s="1">
        <v>24</v>
      </c>
      <c r="M7" t="s">
        <v>98</v>
      </c>
      <c r="N7">
        <f>N4-1.5*N6</f>
        <v>13.5</v>
      </c>
      <c r="P7" s="3" t="s">
        <v>80</v>
      </c>
      <c r="Q7" s="3">
        <v>0.48431032655500944</v>
      </c>
    </row>
    <row r="8" spans="2:17" x14ac:dyDescent="0.35">
      <c r="B8" s="3" t="s">
        <v>81</v>
      </c>
      <c r="C8" s="3">
        <v>43</v>
      </c>
      <c r="K8" s="1">
        <v>24</v>
      </c>
      <c r="M8" t="s">
        <v>99</v>
      </c>
      <c r="N8">
        <f>N5+1.5*N6</f>
        <v>73.5</v>
      </c>
      <c r="P8" s="3" t="s">
        <v>81</v>
      </c>
      <c r="Q8" s="3">
        <v>43</v>
      </c>
    </row>
    <row r="9" spans="2:17" x14ac:dyDescent="0.35">
      <c r="B9" s="3" t="s">
        <v>82</v>
      </c>
      <c r="C9" s="3">
        <v>47</v>
      </c>
      <c r="K9" s="1">
        <v>25</v>
      </c>
      <c r="P9" s="3" t="s">
        <v>82</v>
      </c>
      <c r="Q9" s="3">
        <v>47</v>
      </c>
    </row>
    <row r="10" spans="2:17" x14ac:dyDescent="0.35">
      <c r="B10" s="3" t="s">
        <v>83</v>
      </c>
      <c r="C10" s="3">
        <v>10.896625830340135</v>
      </c>
      <c r="K10" s="2">
        <v>25</v>
      </c>
      <c r="P10" s="3" t="s">
        <v>83</v>
      </c>
      <c r="Q10" s="3">
        <v>10.007778087974328</v>
      </c>
    </row>
    <row r="11" spans="2:17" x14ac:dyDescent="0.35">
      <c r="B11" s="3" t="s">
        <v>84</v>
      </c>
      <c r="C11" s="3">
        <v>118.73645448643585</v>
      </c>
      <c r="K11" s="1">
        <v>26</v>
      </c>
      <c r="P11" s="3" t="s">
        <v>84</v>
      </c>
      <c r="Q11" s="3">
        <v>100.15562225813909</v>
      </c>
    </row>
    <row r="12" spans="2:17" x14ac:dyDescent="0.35">
      <c r="B12" s="3" t="s">
        <v>85</v>
      </c>
      <c r="C12" s="3">
        <v>0.54236340786028192</v>
      </c>
      <c r="K12" s="1">
        <v>26</v>
      </c>
      <c r="P12" s="3" t="s">
        <v>85</v>
      </c>
      <c r="Q12" s="3">
        <v>-0.50076419571230746</v>
      </c>
    </row>
    <row r="13" spans="2:17" x14ac:dyDescent="0.35">
      <c r="B13" s="3" t="s">
        <v>86</v>
      </c>
      <c r="C13" s="3">
        <v>0.61300726415035167</v>
      </c>
      <c r="K13" s="1">
        <v>26</v>
      </c>
      <c r="P13" s="3" t="s">
        <v>86</v>
      </c>
      <c r="Q13" s="3">
        <v>0.25665308591891101</v>
      </c>
    </row>
    <row r="14" spans="2:17" x14ac:dyDescent="0.35">
      <c r="B14" s="3" t="s">
        <v>87</v>
      </c>
      <c r="C14" s="3">
        <v>64</v>
      </c>
      <c r="K14" s="1">
        <v>26</v>
      </c>
      <c r="P14" s="3" t="s">
        <v>87</v>
      </c>
      <c r="Q14" s="3">
        <v>50</v>
      </c>
    </row>
    <row r="15" spans="2:17" x14ac:dyDescent="0.35">
      <c r="B15" s="3" t="s">
        <v>88</v>
      </c>
      <c r="C15" s="3">
        <v>22</v>
      </c>
      <c r="K15" s="1">
        <v>27</v>
      </c>
      <c r="P15" s="3" t="s">
        <v>88</v>
      </c>
      <c r="Q15" s="3">
        <v>22</v>
      </c>
    </row>
    <row r="16" spans="2:17" x14ac:dyDescent="0.35">
      <c r="B16" s="3" t="s">
        <v>89</v>
      </c>
      <c r="C16" s="3">
        <v>86</v>
      </c>
      <c r="K16" s="1">
        <v>27</v>
      </c>
      <c r="P16" s="3" t="s">
        <v>89</v>
      </c>
      <c r="Q16" s="3">
        <v>72</v>
      </c>
    </row>
    <row r="17" spans="2:17" x14ac:dyDescent="0.35">
      <c r="B17" s="3" t="s">
        <v>90</v>
      </c>
      <c r="C17" s="3">
        <v>19074</v>
      </c>
      <c r="K17" s="2">
        <v>27</v>
      </c>
      <c r="P17" s="3" t="s">
        <v>90</v>
      </c>
      <c r="Q17" s="3">
        <v>18522</v>
      </c>
    </row>
    <row r="18" spans="2:17" x14ac:dyDescent="0.35">
      <c r="B18" s="3" t="s">
        <v>91</v>
      </c>
      <c r="C18" s="3">
        <v>434</v>
      </c>
      <c r="K18" s="1">
        <v>27</v>
      </c>
      <c r="P18" s="3" t="s">
        <v>91</v>
      </c>
      <c r="Q18" s="3">
        <v>427</v>
      </c>
    </row>
    <row r="19" spans="2:17" ht="15" thickBot="1" x14ac:dyDescent="0.4">
      <c r="B19" s="4" t="s">
        <v>92</v>
      </c>
      <c r="C19" s="4">
        <v>1.0280420703685158</v>
      </c>
      <c r="K19" s="1">
        <v>27</v>
      </c>
      <c r="P19" s="4" t="s">
        <v>92</v>
      </c>
      <c r="Q19" s="4">
        <v>0.95193533054269752</v>
      </c>
    </row>
    <row r="20" spans="2:17" x14ac:dyDescent="0.35">
      <c r="B20" s="3" t="s">
        <v>94</v>
      </c>
      <c r="C20" s="7">
        <f>C10/C6</f>
        <v>0.24793622786870181</v>
      </c>
      <c r="K20" s="1">
        <v>27</v>
      </c>
      <c r="P20" s="3" t="s">
        <v>106</v>
      </c>
      <c r="Q20" s="7">
        <f>Q10/Q6</f>
        <v>0.23071597254967274</v>
      </c>
    </row>
    <row r="21" spans="2:17" x14ac:dyDescent="0.35">
      <c r="K21" s="2">
        <v>28</v>
      </c>
    </row>
    <row r="22" spans="2:17" x14ac:dyDescent="0.35">
      <c r="K22" s="1">
        <v>28</v>
      </c>
    </row>
    <row r="23" spans="2:17" x14ac:dyDescent="0.35">
      <c r="K23" s="2">
        <v>28</v>
      </c>
    </row>
    <row r="24" spans="2:17" x14ac:dyDescent="0.35">
      <c r="K24" s="2">
        <v>28</v>
      </c>
    </row>
    <row r="25" spans="2:17" x14ac:dyDescent="0.35">
      <c r="K25" s="1">
        <v>28</v>
      </c>
    </row>
    <row r="26" spans="2:17" x14ac:dyDescent="0.35">
      <c r="K26" s="1">
        <v>28</v>
      </c>
    </row>
    <row r="27" spans="2:17" x14ac:dyDescent="0.35">
      <c r="K27" s="2">
        <v>29</v>
      </c>
    </row>
    <row r="28" spans="2:17" x14ac:dyDescent="0.35">
      <c r="K28" s="1">
        <v>29</v>
      </c>
    </row>
    <row r="29" spans="2:17" x14ac:dyDescent="0.35">
      <c r="K29" s="2">
        <v>29</v>
      </c>
    </row>
    <row r="30" spans="2:17" x14ac:dyDescent="0.35">
      <c r="K30" s="1">
        <v>29</v>
      </c>
    </row>
    <row r="31" spans="2:17" x14ac:dyDescent="0.35">
      <c r="K31" s="2">
        <v>29</v>
      </c>
    </row>
    <row r="32" spans="2:17" x14ac:dyDescent="0.35">
      <c r="K32" s="1">
        <v>29</v>
      </c>
    </row>
    <row r="33" spans="11:11" x14ac:dyDescent="0.35">
      <c r="K33" s="2">
        <v>29</v>
      </c>
    </row>
    <row r="34" spans="11:11" x14ac:dyDescent="0.35">
      <c r="K34" s="2">
        <v>29</v>
      </c>
    </row>
    <row r="35" spans="11:11" x14ac:dyDescent="0.35">
      <c r="K35" s="2">
        <v>29</v>
      </c>
    </row>
    <row r="36" spans="11:11" x14ac:dyDescent="0.35">
      <c r="K36" s="2">
        <v>29</v>
      </c>
    </row>
    <row r="37" spans="11:11" x14ac:dyDescent="0.35">
      <c r="K37" s="1">
        <v>29</v>
      </c>
    </row>
    <row r="38" spans="11:11" x14ac:dyDescent="0.35">
      <c r="K38" s="1">
        <v>29</v>
      </c>
    </row>
    <row r="39" spans="11:11" x14ac:dyDescent="0.35">
      <c r="K39" s="1">
        <v>29</v>
      </c>
    </row>
    <row r="40" spans="11:11" x14ac:dyDescent="0.35">
      <c r="K40" s="2">
        <v>29</v>
      </c>
    </row>
    <row r="41" spans="11:11" x14ac:dyDescent="0.35">
      <c r="K41" s="2">
        <v>30</v>
      </c>
    </row>
    <row r="42" spans="11:11" x14ac:dyDescent="0.35">
      <c r="K42" s="1">
        <v>30</v>
      </c>
    </row>
    <row r="43" spans="11:11" x14ac:dyDescent="0.35">
      <c r="K43" s="1">
        <v>30</v>
      </c>
    </row>
    <row r="44" spans="11:11" x14ac:dyDescent="0.35">
      <c r="K44" s="2">
        <v>30</v>
      </c>
    </row>
    <row r="45" spans="11:11" x14ac:dyDescent="0.35">
      <c r="K45" s="2">
        <v>30</v>
      </c>
    </row>
    <row r="46" spans="11:11" x14ac:dyDescent="0.35">
      <c r="K46" s="2">
        <v>30</v>
      </c>
    </row>
    <row r="47" spans="11:11" x14ac:dyDescent="0.35">
      <c r="K47" s="2">
        <v>30</v>
      </c>
    </row>
    <row r="48" spans="11:11" x14ac:dyDescent="0.35">
      <c r="K48" s="1">
        <v>30</v>
      </c>
    </row>
    <row r="49" spans="11:11" x14ac:dyDescent="0.35">
      <c r="K49" s="1">
        <v>30</v>
      </c>
    </row>
    <row r="50" spans="11:11" x14ac:dyDescent="0.35">
      <c r="K50" s="2">
        <v>30</v>
      </c>
    </row>
    <row r="51" spans="11:11" x14ac:dyDescent="0.35">
      <c r="K51" s="1">
        <v>30</v>
      </c>
    </row>
    <row r="52" spans="11:11" x14ac:dyDescent="0.35">
      <c r="K52" s="2">
        <v>30</v>
      </c>
    </row>
    <row r="53" spans="11:11" x14ac:dyDescent="0.35">
      <c r="K53" s="1">
        <v>31</v>
      </c>
    </row>
    <row r="54" spans="11:11" x14ac:dyDescent="0.35">
      <c r="K54" s="2">
        <v>31</v>
      </c>
    </row>
    <row r="55" spans="11:11" x14ac:dyDescent="0.35">
      <c r="K55" s="1">
        <v>31</v>
      </c>
    </row>
    <row r="56" spans="11:11" x14ac:dyDescent="0.35">
      <c r="K56" s="2">
        <v>31</v>
      </c>
    </row>
    <row r="57" spans="11:11" x14ac:dyDescent="0.35">
      <c r="K57" s="1">
        <v>31</v>
      </c>
    </row>
    <row r="58" spans="11:11" x14ac:dyDescent="0.35">
      <c r="K58" s="2">
        <v>31</v>
      </c>
    </row>
    <row r="59" spans="11:11" x14ac:dyDescent="0.35">
      <c r="K59" s="2">
        <v>31</v>
      </c>
    </row>
    <row r="60" spans="11:11" x14ac:dyDescent="0.35">
      <c r="K60" s="1">
        <v>31</v>
      </c>
    </row>
    <row r="61" spans="11:11" x14ac:dyDescent="0.35">
      <c r="K61" s="2">
        <v>31</v>
      </c>
    </row>
    <row r="62" spans="11:11" x14ac:dyDescent="0.35">
      <c r="K62" s="1">
        <v>31</v>
      </c>
    </row>
    <row r="63" spans="11:11" x14ac:dyDescent="0.35">
      <c r="K63" s="1">
        <v>31</v>
      </c>
    </row>
    <row r="64" spans="11:11" x14ac:dyDescent="0.35">
      <c r="K64" s="2">
        <v>31</v>
      </c>
    </row>
    <row r="65" spans="11:11" x14ac:dyDescent="0.35">
      <c r="K65" s="1">
        <v>31</v>
      </c>
    </row>
    <row r="66" spans="11:11" x14ac:dyDescent="0.35">
      <c r="K66" s="2">
        <v>31</v>
      </c>
    </row>
    <row r="67" spans="11:11" x14ac:dyDescent="0.35">
      <c r="K67" s="1">
        <v>32</v>
      </c>
    </row>
    <row r="68" spans="11:11" x14ac:dyDescent="0.35">
      <c r="K68" s="1">
        <v>32</v>
      </c>
    </row>
    <row r="69" spans="11:11" x14ac:dyDescent="0.35">
      <c r="K69" s="2">
        <v>32</v>
      </c>
    </row>
    <row r="70" spans="11:11" x14ac:dyDescent="0.35">
      <c r="K70" s="2">
        <v>32</v>
      </c>
    </row>
    <row r="71" spans="11:11" x14ac:dyDescent="0.35">
      <c r="K71" s="1">
        <v>32</v>
      </c>
    </row>
    <row r="72" spans="11:11" x14ac:dyDescent="0.35">
      <c r="K72" s="2">
        <v>32</v>
      </c>
    </row>
    <row r="73" spans="11:11" x14ac:dyDescent="0.35">
      <c r="K73" s="2">
        <v>32</v>
      </c>
    </row>
    <row r="74" spans="11:11" x14ac:dyDescent="0.35">
      <c r="K74" s="1">
        <v>32</v>
      </c>
    </row>
    <row r="75" spans="11:11" x14ac:dyDescent="0.35">
      <c r="K75" s="2">
        <v>32</v>
      </c>
    </row>
    <row r="76" spans="11:11" x14ac:dyDescent="0.35">
      <c r="K76" s="1">
        <v>32</v>
      </c>
    </row>
    <row r="77" spans="11:11" x14ac:dyDescent="0.35">
      <c r="K77" s="2">
        <v>32</v>
      </c>
    </row>
    <row r="78" spans="11:11" x14ac:dyDescent="0.35">
      <c r="K78" s="2">
        <v>33</v>
      </c>
    </row>
    <row r="79" spans="11:11" x14ac:dyDescent="0.35">
      <c r="K79" s="1">
        <v>33</v>
      </c>
    </row>
    <row r="80" spans="11:11" x14ac:dyDescent="0.35">
      <c r="K80" s="2">
        <v>33</v>
      </c>
    </row>
    <row r="81" spans="11:11" x14ac:dyDescent="0.35">
      <c r="K81" s="2">
        <v>33</v>
      </c>
    </row>
    <row r="82" spans="11:11" x14ac:dyDescent="0.35">
      <c r="K82" s="1">
        <v>34</v>
      </c>
    </row>
    <row r="83" spans="11:11" x14ac:dyDescent="0.35">
      <c r="K83" s="2">
        <v>34</v>
      </c>
    </row>
    <row r="84" spans="11:11" x14ac:dyDescent="0.35">
      <c r="K84" s="2">
        <v>34</v>
      </c>
    </row>
    <row r="85" spans="11:11" x14ac:dyDescent="0.35">
      <c r="K85" s="1">
        <v>34</v>
      </c>
    </row>
    <row r="86" spans="11:11" x14ac:dyDescent="0.35">
      <c r="K86" s="2">
        <v>34</v>
      </c>
    </row>
    <row r="87" spans="11:11" x14ac:dyDescent="0.35">
      <c r="K87" s="2">
        <v>34</v>
      </c>
    </row>
    <row r="88" spans="11:11" x14ac:dyDescent="0.35">
      <c r="K88" s="2">
        <v>34</v>
      </c>
    </row>
    <row r="89" spans="11:11" x14ac:dyDescent="0.35">
      <c r="K89" s="2">
        <v>34</v>
      </c>
    </row>
    <row r="90" spans="11:11" x14ac:dyDescent="0.35">
      <c r="K90" s="2">
        <v>34</v>
      </c>
    </row>
    <row r="91" spans="11:11" x14ac:dyDescent="0.35">
      <c r="K91" s="2">
        <v>34</v>
      </c>
    </row>
    <row r="92" spans="11:11" x14ac:dyDescent="0.35">
      <c r="K92" s="1">
        <v>34</v>
      </c>
    </row>
    <row r="93" spans="11:11" x14ac:dyDescent="0.35">
      <c r="K93" s="1">
        <v>35</v>
      </c>
    </row>
    <row r="94" spans="11:11" x14ac:dyDescent="0.35">
      <c r="K94" s="1">
        <v>35</v>
      </c>
    </row>
    <row r="95" spans="11:11" x14ac:dyDescent="0.35">
      <c r="K95" s="2">
        <v>35</v>
      </c>
    </row>
    <row r="96" spans="11:11" x14ac:dyDescent="0.35">
      <c r="K96" s="2">
        <v>35</v>
      </c>
    </row>
    <row r="97" spans="11:11" x14ac:dyDescent="0.35">
      <c r="K97" s="1">
        <v>35</v>
      </c>
    </row>
    <row r="98" spans="11:11" x14ac:dyDescent="0.35">
      <c r="K98" s="2">
        <v>35</v>
      </c>
    </row>
    <row r="99" spans="11:11" x14ac:dyDescent="0.35">
      <c r="K99" s="2">
        <v>35</v>
      </c>
    </row>
    <row r="100" spans="11:11" x14ac:dyDescent="0.35">
      <c r="K100" s="2">
        <v>35</v>
      </c>
    </row>
    <row r="101" spans="11:11" x14ac:dyDescent="0.35">
      <c r="K101" s="1">
        <v>35</v>
      </c>
    </row>
    <row r="102" spans="11:11" x14ac:dyDescent="0.35">
      <c r="K102" s="2">
        <v>35</v>
      </c>
    </row>
    <row r="103" spans="11:11" x14ac:dyDescent="0.35">
      <c r="K103" s="2">
        <v>35</v>
      </c>
    </row>
    <row r="104" spans="11:11" x14ac:dyDescent="0.35">
      <c r="K104" s="1">
        <v>35</v>
      </c>
    </row>
    <row r="105" spans="11:11" x14ac:dyDescent="0.35">
      <c r="K105" s="2">
        <v>35</v>
      </c>
    </row>
    <row r="106" spans="11:11" x14ac:dyDescent="0.35">
      <c r="K106" s="2">
        <v>35</v>
      </c>
    </row>
    <row r="107" spans="11:11" x14ac:dyDescent="0.35">
      <c r="K107" s="2">
        <v>35</v>
      </c>
    </row>
    <row r="108" spans="11:11" x14ac:dyDescent="0.35">
      <c r="K108" s="2">
        <v>36</v>
      </c>
    </row>
    <row r="109" spans="11:11" x14ac:dyDescent="0.35">
      <c r="K109" s="1">
        <v>36</v>
      </c>
    </row>
    <row r="110" spans="11:11" x14ac:dyDescent="0.35">
      <c r="K110" s="2">
        <v>36</v>
      </c>
    </row>
    <row r="111" spans="11:11" x14ac:dyDescent="0.35">
      <c r="K111" s="1">
        <v>36</v>
      </c>
    </row>
    <row r="112" spans="11:11" x14ac:dyDescent="0.35">
      <c r="K112" s="1">
        <v>36</v>
      </c>
    </row>
    <row r="113" spans="11:11" x14ac:dyDescent="0.35">
      <c r="K113" s="2">
        <v>36</v>
      </c>
    </row>
    <row r="114" spans="11:11" x14ac:dyDescent="0.35">
      <c r="K114" s="1">
        <v>36</v>
      </c>
    </row>
    <row r="115" spans="11:11" x14ac:dyDescent="0.35">
      <c r="K115" s="1">
        <v>36</v>
      </c>
    </row>
    <row r="116" spans="11:11" x14ac:dyDescent="0.35">
      <c r="K116" s="1">
        <v>36</v>
      </c>
    </row>
    <row r="117" spans="11:11" x14ac:dyDescent="0.35">
      <c r="K117" s="2">
        <v>36</v>
      </c>
    </row>
    <row r="118" spans="11:11" x14ac:dyDescent="0.35">
      <c r="K118" s="2">
        <v>36</v>
      </c>
    </row>
    <row r="119" spans="11:11" x14ac:dyDescent="0.35">
      <c r="K119" s="2">
        <v>37</v>
      </c>
    </row>
    <row r="120" spans="11:11" x14ac:dyDescent="0.35">
      <c r="K120" s="2">
        <v>37</v>
      </c>
    </row>
    <row r="121" spans="11:11" x14ac:dyDescent="0.35">
      <c r="K121" s="1">
        <v>37</v>
      </c>
    </row>
    <row r="122" spans="11:11" x14ac:dyDescent="0.35">
      <c r="K122" s="1">
        <v>37</v>
      </c>
    </row>
    <row r="123" spans="11:11" x14ac:dyDescent="0.35">
      <c r="K123" s="1">
        <v>37</v>
      </c>
    </row>
    <row r="124" spans="11:11" x14ac:dyDescent="0.35">
      <c r="K124" s="2">
        <v>37</v>
      </c>
    </row>
    <row r="125" spans="11:11" x14ac:dyDescent="0.35">
      <c r="K125" s="1">
        <v>37</v>
      </c>
    </row>
    <row r="126" spans="11:11" x14ac:dyDescent="0.35">
      <c r="K126" s="1">
        <v>37</v>
      </c>
    </row>
    <row r="127" spans="11:11" x14ac:dyDescent="0.35">
      <c r="K127" s="1">
        <v>37</v>
      </c>
    </row>
    <row r="128" spans="11:11" x14ac:dyDescent="0.35">
      <c r="K128" s="2">
        <v>37</v>
      </c>
    </row>
    <row r="129" spans="11:11" x14ac:dyDescent="0.35">
      <c r="K129" s="1">
        <v>37</v>
      </c>
    </row>
    <row r="130" spans="11:11" x14ac:dyDescent="0.35">
      <c r="K130" s="1">
        <v>37</v>
      </c>
    </row>
    <row r="131" spans="11:11" x14ac:dyDescent="0.35">
      <c r="K131" s="1">
        <v>37</v>
      </c>
    </row>
    <row r="132" spans="11:11" x14ac:dyDescent="0.35">
      <c r="K132" s="2">
        <v>37</v>
      </c>
    </row>
    <row r="133" spans="11:11" x14ac:dyDescent="0.35">
      <c r="K133" s="1">
        <v>37</v>
      </c>
    </row>
    <row r="134" spans="11:11" x14ac:dyDescent="0.35">
      <c r="K134" s="1">
        <v>38</v>
      </c>
    </row>
    <row r="135" spans="11:11" x14ac:dyDescent="0.35">
      <c r="K135" s="2">
        <v>38</v>
      </c>
    </row>
    <row r="136" spans="11:11" x14ac:dyDescent="0.35">
      <c r="K136" s="2">
        <v>38</v>
      </c>
    </row>
    <row r="137" spans="11:11" x14ac:dyDescent="0.35">
      <c r="K137" s="2">
        <v>38</v>
      </c>
    </row>
    <row r="138" spans="11:11" x14ac:dyDescent="0.35">
      <c r="K138" s="1">
        <v>38</v>
      </c>
    </row>
    <row r="139" spans="11:11" x14ac:dyDescent="0.35">
      <c r="K139" s="1">
        <v>38</v>
      </c>
    </row>
    <row r="140" spans="11:11" x14ac:dyDescent="0.35">
      <c r="K140" s="1">
        <v>38</v>
      </c>
    </row>
    <row r="141" spans="11:11" x14ac:dyDescent="0.35">
      <c r="K141" s="2">
        <v>38</v>
      </c>
    </row>
    <row r="142" spans="11:11" x14ac:dyDescent="0.35">
      <c r="K142" s="1">
        <v>38</v>
      </c>
    </row>
    <row r="143" spans="11:11" x14ac:dyDescent="0.35">
      <c r="K143" s="2">
        <v>38</v>
      </c>
    </row>
    <row r="144" spans="11:11" x14ac:dyDescent="0.35">
      <c r="K144" s="1">
        <v>38</v>
      </c>
    </row>
    <row r="145" spans="11:11" x14ac:dyDescent="0.35">
      <c r="K145" s="2">
        <v>38</v>
      </c>
    </row>
    <row r="146" spans="11:11" x14ac:dyDescent="0.35">
      <c r="K146" s="1">
        <v>38</v>
      </c>
    </row>
    <row r="147" spans="11:11" x14ac:dyDescent="0.35">
      <c r="K147" s="1">
        <v>38</v>
      </c>
    </row>
    <row r="148" spans="11:11" x14ac:dyDescent="0.35">
      <c r="K148" s="1">
        <v>39</v>
      </c>
    </row>
    <row r="149" spans="11:11" x14ac:dyDescent="0.35">
      <c r="K149" s="1">
        <v>39</v>
      </c>
    </row>
    <row r="150" spans="11:11" x14ac:dyDescent="0.35">
      <c r="K150" s="2">
        <v>39</v>
      </c>
    </row>
    <row r="151" spans="11:11" x14ac:dyDescent="0.35">
      <c r="K151" s="1">
        <v>39</v>
      </c>
    </row>
    <row r="152" spans="11:11" x14ac:dyDescent="0.35">
      <c r="K152" s="1">
        <v>39</v>
      </c>
    </row>
    <row r="153" spans="11:11" x14ac:dyDescent="0.35">
      <c r="K153" s="2">
        <v>39</v>
      </c>
    </row>
    <row r="154" spans="11:11" x14ac:dyDescent="0.35">
      <c r="K154" s="1">
        <v>39</v>
      </c>
    </row>
    <row r="155" spans="11:11" x14ac:dyDescent="0.35">
      <c r="K155" s="2">
        <v>39</v>
      </c>
    </row>
    <row r="156" spans="11:11" x14ac:dyDescent="0.35">
      <c r="K156" s="2">
        <v>39</v>
      </c>
    </row>
    <row r="157" spans="11:11" x14ac:dyDescent="0.35">
      <c r="K157" s="1">
        <v>39</v>
      </c>
    </row>
    <row r="158" spans="11:11" x14ac:dyDescent="0.35">
      <c r="K158" s="1">
        <v>39</v>
      </c>
    </row>
    <row r="159" spans="11:11" x14ac:dyDescent="0.35">
      <c r="K159" s="1">
        <v>39</v>
      </c>
    </row>
    <row r="160" spans="11:11" x14ac:dyDescent="0.35">
      <c r="K160" s="2">
        <v>39</v>
      </c>
    </row>
    <row r="161" spans="11:11" x14ac:dyDescent="0.35">
      <c r="K161" s="1">
        <v>39</v>
      </c>
    </row>
    <row r="162" spans="11:11" x14ac:dyDescent="0.35">
      <c r="K162" s="1">
        <v>40</v>
      </c>
    </row>
    <row r="163" spans="11:11" x14ac:dyDescent="0.35">
      <c r="K163" s="1">
        <v>40</v>
      </c>
    </row>
    <row r="164" spans="11:11" x14ac:dyDescent="0.35">
      <c r="K164" s="2">
        <v>40</v>
      </c>
    </row>
    <row r="165" spans="11:11" x14ac:dyDescent="0.35">
      <c r="K165" s="1">
        <v>40</v>
      </c>
    </row>
    <row r="166" spans="11:11" x14ac:dyDescent="0.35">
      <c r="K166" s="1">
        <v>40</v>
      </c>
    </row>
    <row r="167" spans="11:11" x14ac:dyDescent="0.35">
      <c r="K167" s="1">
        <v>40</v>
      </c>
    </row>
    <row r="168" spans="11:11" x14ac:dyDescent="0.35">
      <c r="K168" s="1">
        <v>40</v>
      </c>
    </row>
    <row r="169" spans="11:11" x14ac:dyDescent="0.35">
      <c r="K169" s="1">
        <v>40</v>
      </c>
    </row>
    <row r="170" spans="11:11" x14ac:dyDescent="0.35">
      <c r="K170" s="1">
        <v>40</v>
      </c>
    </row>
    <row r="171" spans="11:11" x14ac:dyDescent="0.35">
      <c r="K171" s="1">
        <v>40</v>
      </c>
    </row>
    <row r="172" spans="11:11" x14ac:dyDescent="0.35">
      <c r="K172" s="1">
        <v>40</v>
      </c>
    </row>
    <row r="173" spans="11:11" x14ac:dyDescent="0.35">
      <c r="K173" s="2">
        <v>40</v>
      </c>
    </row>
    <row r="174" spans="11:11" x14ac:dyDescent="0.35">
      <c r="K174" s="2">
        <v>40</v>
      </c>
    </row>
    <row r="175" spans="11:11" x14ac:dyDescent="0.35">
      <c r="K175" s="2">
        <v>40</v>
      </c>
    </row>
    <row r="176" spans="11:11" x14ac:dyDescent="0.35">
      <c r="K176" s="2">
        <v>40</v>
      </c>
    </row>
    <row r="177" spans="11:11" x14ac:dyDescent="0.35">
      <c r="K177" s="1">
        <v>40</v>
      </c>
    </row>
    <row r="178" spans="11:11" x14ac:dyDescent="0.35">
      <c r="K178" s="1">
        <v>40</v>
      </c>
    </row>
    <row r="179" spans="11:11" x14ac:dyDescent="0.35">
      <c r="K179" s="1">
        <v>40</v>
      </c>
    </row>
    <row r="180" spans="11:11" x14ac:dyDescent="0.35">
      <c r="K180" s="2">
        <v>40</v>
      </c>
    </row>
    <row r="181" spans="11:11" x14ac:dyDescent="0.35">
      <c r="K181" s="2">
        <v>40</v>
      </c>
    </row>
    <row r="182" spans="11:11" x14ac:dyDescent="0.35">
      <c r="K182" s="2">
        <v>40</v>
      </c>
    </row>
    <row r="183" spans="11:11" x14ac:dyDescent="0.35">
      <c r="K183" s="1">
        <v>41</v>
      </c>
    </row>
    <row r="184" spans="11:11" x14ac:dyDescent="0.35">
      <c r="K184" s="1">
        <v>41</v>
      </c>
    </row>
    <row r="185" spans="11:11" x14ac:dyDescent="0.35">
      <c r="K185" s="2">
        <v>41</v>
      </c>
    </row>
    <row r="186" spans="11:11" x14ac:dyDescent="0.35">
      <c r="K186" s="1">
        <v>41</v>
      </c>
    </row>
    <row r="187" spans="11:11" x14ac:dyDescent="0.35">
      <c r="K187" s="2">
        <v>41</v>
      </c>
    </row>
    <row r="188" spans="11:11" x14ac:dyDescent="0.35">
      <c r="K188" s="2">
        <v>41</v>
      </c>
    </row>
    <row r="189" spans="11:11" x14ac:dyDescent="0.35">
      <c r="K189" s="2">
        <v>41</v>
      </c>
    </row>
    <row r="190" spans="11:11" x14ac:dyDescent="0.35">
      <c r="K190" s="2">
        <v>41</v>
      </c>
    </row>
    <row r="191" spans="11:11" x14ac:dyDescent="0.35">
      <c r="K191" s="2">
        <v>41</v>
      </c>
    </row>
    <row r="192" spans="11:11" x14ac:dyDescent="0.35">
      <c r="K192" s="1">
        <v>41</v>
      </c>
    </row>
    <row r="193" spans="11:11" x14ac:dyDescent="0.35">
      <c r="K193" s="2">
        <v>41</v>
      </c>
    </row>
    <row r="194" spans="11:11" x14ac:dyDescent="0.35">
      <c r="K194" s="1">
        <v>41</v>
      </c>
    </row>
    <row r="195" spans="11:11" x14ac:dyDescent="0.35">
      <c r="K195" s="1">
        <v>41</v>
      </c>
    </row>
    <row r="196" spans="11:11" x14ac:dyDescent="0.35">
      <c r="K196" s="1">
        <v>41</v>
      </c>
    </row>
    <row r="197" spans="11:11" x14ac:dyDescent="0.35">
      <c r="K197" s="1">
        <v>41</v>
      </c>
    </row>
    <row r="198" spans="11:11" x14ac:dyDescent="0.35">
      <c r="K198" s="1">
        <v>41</v>
      </c>
    </row>
    <row r="199" spans="11:11" x14ac:dyDescent="0.35">
      <c r="K199" s="1">
        <v>42</v>
      </c>
    </row>
    <row r="200" spans="11:11" x14ac:dyDescent="0.35">
      <c r="K200" s="2">
        <v>42</v>
      </c>
    </row>
    <row r="201" spans="11:11" x14ac:dyDescent="0.35">
      <c r="K201" s="1">
        <v>42</v>
      </c>
    </row>
    <row r="202" spans="11:11" x14ac:dyDescent="0.35">
      <c r="K202" s="1">
        <v>42</v>
      </c>
    </row>
    <row r="203" spans="11:11" x14ac:dyDescent="0.35">
      <c r="K203" s="2">
        <v>42</v>
      </c>
    </row>
    <row r="204" spans="11:11" x14ac:dyDescent="0.35">
      <c r="K204" s="2">
        <v>42</v>
      </c>
    </row>
    <row r="205" spans="11:11" x14ac:dyDescent="0.35">
      <c r="K205" s="2">
        <v>42</v>
      </c>
    </row>
    <row r="206" spans="11:11" x14ac:dyDescent="0.35">
      <c r="K206" s="1">
        <v>42</v>
      </c>
    </row>
    <row r="207" spans="11:11" x14ac:dyDescent="0.35">
      <c r="K207" s="1">
        <v>42</v>
      </c>
    </row>
    <row r="208" spans="11:11" x14ac:dyDescent="0.35">
      <c r="K208" s="2">
        <v>42</v>
      </c>
    </row>
    <row r="209" spans="11:11" x14ac:dyDescent="0.35">
      <c r="K209" s="1">
        <v>42</v>
      </c>
    </row>
    <row r="210" spans="11:11" x14ac:dyDescent="0.35">
      <c r="K210" s="1">
        <v>42</v>
      </c>
    </row>
    <row r="211" spans="11:11" x14ac:dyDescent="0.35">
      <c r="K211" s="2">
        <v>42</v>
      </c>
    </row>
    <row r="212" spans="11:11" x14ac:dyDescent="0.35">
      <c r="K212" s="2">
        <v>42</v>
      </c>
    </row>
    <row r="213" spans="11:11" x14ac:dyDescent="0.35">
      <c r="K213" s="2">
        <v>42</v>
      </c>
    </row>
    <row r="214" spans="11:11" x14ac:dyDescent="0.35">
      <c r="K214" s="1">
        <v>42</v>
      </c>
    </row>
    <row r="215" spans="11:11" x14ac:dyDescent="0.35">
      <c r="K215" s="2">
        <v>43</v>
      </c>
    </row>
    <row r="216" spans="11:11" x14ac:dyDescent="0.35">
      <c r="K216" s="1">
        <v>43</v>
      </c>
    </row>
    <row r="217" spans="11:11" x14ac:dyDescent="0.35">
      <c r="K217" s="2">
        <v>43</v>
      </c>
    </row>
    <row r="218" spans="11:11" x14ac:dyDescent="0.35">
      <c r="K218" s="2">
        <v>43</v>
      </c>
    </row>
    <row r="219" spans="11:11" x14ac:dyDescent="0.35">
      <c r="K219" s="2">
        <v>43</v>
      </c>
    </row>
    <row r="220" spans="11:11" x14ac:dyDescent="0.35">
      <c r="K220" s="1">
        <v>43</v>
      </c>
    </row>
    <row r="221" spans="11:11" x14ac:dyDescent="0.35">
      <c r="K221" s="2">
        <v>43</v>
      </c>
    </row>
    <row r="222" spans="11:11" x14ac:dyDescent="0.35">
      <c r="K222" s="1">
        <v>43</v>
      </c>
    </row>
    <row r="223" spans="11:11" x14ac:dyDescent="0.35">
      <c r="K223" s="2">
        <v>43</v>
      </c>
    </row>
    <row r="224" spans="11:11" x14ac:dyDescent="0.35">
      <c r="K224" s="1">
        <v>43</v>
      </c>
    </row>
    <row r="225" spans="11:11" x14ac:dyDescent="0.35">
      <c r="K225" s="1">
        <v>43</v>
      </c>
    </row>
    <row r="226" spans="11:11" x14ac:dyDescent="0.35">
      <c r="K226" s="1">
        <v>43</v>
      </c>
    </row>
    <row r="227" spans="11:11" x14ac:dyDescent="0.35">
      <c r="K227" s="1">
        <v>44</v>
      </c>
    </row>
    <row r="228" spans="11:11" x14ac:dyDescent="0.35">
      <c r="K228" s="1">
        <v>44</v>
      </c>
    </row>
    <row r="229" spans="11:11" x14ac:dyDescent="0.35">
      <c r="K229" s="1">
        <v>44</v>
      </c>
    </row>
    <row r="230" spans="11:11" x14ac:dyDescent="0.35">
      <c r="K230" s="1">
        <v>44</v>
      </c>
    </row>
    <row r="231" spans="11:11" x14ac:dyDescent="0.35">
      <c r="K231" s="1">
        <v>44</v>
      </c>
    </row>
    <row r="232" spans="11:11" x14ac:dyDescent="0.35">
      <c r="K232" s="2">
        <v>44</v>
      </c>
    </row>
    <row r="233" spans="11:11" x14ac:dyDescent="0.35">
      <c r="K233" s="1">
        <v>44</v>
      </c>
    </row>
    <row r="234" spans="11:11" x14ac:dyDescent="0.35">
      <c r="K234" s="1">
        <v>44</v>
      </c>
    </row>
    <row r="235" spans="11:11" x14ac:dyDescent="0.35">
      <c r="K235" s="2">
        <v>44</v>
      </c>
    </row>
    <row r="236" spans="11:11" x14ac:dyDescent="0.35">
      <c r="K236" s="1">
        <v>44</v>
      </c>
    </row>
    <row r="237" spans="11:11" x14ac:dyDescent="0.35">
      <c r="K237" s="1">
        <v>44</v>
      </c>
    </row>
    <row r="238" spans="11:11" x14ac:dyDescent="0.35">
      <c r="K238" s="2">
        <v>44</v>
      </c>
    </row>
    <row r="239" spans="11:11" x14ac:dyDescent="0.35">
      <c r="K239" s="1">
        <v>44</v>
      </c>
    </row>
    <row r="240" spans="11:11" x14ac:dyDescent="0.35">
      <c r="K240" s="2">
        <v>44</v>
      </c>
    </row>
    <row r="241" spans="11:11" x14ac:dyDescent="0.35">
      <c r="K241" s="1">
        <v>44</v>
      </c>
    </row>
    <row r="242" spans="11:11" x14ac:dyDescent="0.35">
      <c r="K242" s="2">
        <v>44</v>
      </c>
    </row>
    <row r="243" spans="11:11" x14ac:dyDescent="0.35">
      <c r="K243" s="2">
        <v>44</v>
      </c>
    </row>
    <row r="244" spans="11:11" x14ac:dyDescent="0.35">
      <c r="K244" s="2">
        <v>45</v>
      </c>
    </row>
    <row r="245" spans="11:11" x14ac:dyDescent="0.35">
      <c r="K245" s="1">
        <v>45</v>
      </c>
    </row>
    <row r="246" spans="11:11" x14ac:dyDescent="0.35">
      <c r="K246" s="1">
        <v>45</v>
      </c>
    </row>
    <row r="247" spans="11:11" x14ac:dyDescent="0.35">
      <c r="K247" s="2">
        <v>45</v>
      </c>
    </row>
    <row r="248" spans="11:11" x14ac:dyDescent="0.35">
      <c r="K248" s="2">
        <v>45</v>
      </c>
    </row>
    <row r="249" spans="11:11" x14ac:dyDescent="0.35">
      <c r="K249" s="1">
        <v>45</v>
      </c>
    </row>
    <row r="250" spans="11:11" x14ac:dyDescent="0.35">
      <c r="K250" s="1">
        <v>45</v>
      </c>
    </row>
    <row r="251" spans="11:11" x14ac:dyDescent="0.35">
      <c r="K251" s="2">
        <v>45</v>
      </c>
    </row>
    <row r="252" spans="11:11" x14ac:dyDescent="0.35">
      <c r="K252" s="1">
        <v>46</v>
      </c>
    </row>
    <row r="253" spans="11:11" x14ac:dyDescent="0.35">
      <c r="K253" s="1">
        <v>46</v>
      </c>
    </row>
    <row r="254" spans="11:11" x14ac:dyDescent="0.35">
      <c r="K254" s="2">
        <v>46</v>
      </c>
    </row>
    <row r="255" spans="11:11" x14ac:dyDescent="0.35">
      <c r="K255" s="2">
        <v>46</v>
      </c>
    </row>
    <row r="256" spans="11:11" x14ac:dyDescent="0.35">
      <c r="K256" s="2">
        <v>46</v>
      </c>
    </row>
    <row r="257" spans="11:11" x14ac:dyDescent="0.35">
      <c r="K257" s="2">
        <v>46</v>
      </c>
    </row>
    <row r="258" spans="11:11" x14ac:dyDescent="0.35">
      <c r="K258" s="1">
        <v>46</v>
      </c>
    </row>
    <row r="259" spans="11:11" x14ac:dyDescent="0.35">
      <c r="K259" s="2">
        <v>46</v>
      </c>
    </row>
    <row r="260" spans="11:11" x14ac:dyDescent="0.35">
      <c r="K260" s="1">
        <v>46</v>
      </c>
    </row>
    <row r="261" spans="11:11" x14ac:dyDescent="0.35">
      <c r="K261" s="1">
        <v>46</v>
      </c>
    </row>
    <row r="262" spans="11:11" x14ac:dyDescent="0.35">
      <c r="K262" s="2">
        <v>46</v>
      </c>
    </row>
    <row r="263" spans="11:11" x14ac:dyDescent="0.35">
      <c r="K263" s="2">
        <v>46</v>
      </c>
    </row>
    <row r="264" spans="11:11" x14ac:dyDescent="0.35">
      <c r="K264" s="1">
        <v>46</v>
      </c>
    </row>
    <row r="265" spans="11:11" x14ac:dyDescent="0.35">
      <c r="K265" s="2">
        <v>46</v>
      </c>
    </row>
    <row r="266" spans="11:11" x14ac:dyDescent="0.35">
      <c r="K266" s="1">
        <v>46</v>
      </c>
    </row>
    <row r="267" spans="11:11" x14ac:dyDescent="0.35">
      <c r="K267" s="1">
        <v>46</v>
      </c>
    </row>
    <row r="268" spans="11:11" x14ac:dyDescent="0.35">
      <c r="K268" s="1">
        <v>47</v>
      </c>
    </row>
    <row r="269" spans="11:11" x14ac:dyDescent="0.35">
      <c r="K269" s="2">
        <v>47</v>
      </c>
    </row>
    <row r="270" spans="11:11" x14ac:dyDescent="0.35">
      <c r="K270" s="2">
        <v>47</v>
      </c>
    </row>
    <row r="271" spans="11:11" x14ac:dyDescent="0.35">
      <c r="K271" s="2">
        <v>47</v>
      </c>
    </row>
    <row r="272" spans="11:11" x14ac:dyDescent="0.35">
      <c r="K272" s="1">
        <v>47</v>
      </c>
    </row>
    <row r="273" spans="11:11" x14ac:dyDescent="0.35">
      <c r="K273" s="1">
        <v>47</v>
      </c>
    </row>
    <row r="274" spans="11:11" x14ac:dyDescent="0.35">
      <c r="K274" s="1">
        <v>47</v>
      </c>
    </row>
    <row r="275" spans="11:11" x14ac:dyDescent="0.35">
      <c r="K275" s="2">
        <v>47</v>
      </c>
    </row>
    <row r="276" spans="11:11" x14ac:dyDescent="0.35">
      <c r="K276" s="1">
        <v>47</v>
      </c>
    </row>
    <row r="277" spans="11:11" x14ac:dyDescent="0.35">
      <c r="K277" s="1">
        <v>47</v>
      </c>
    </row>
    <row r="278" spans="11:11" x14ac:dyDescent="0.35">
      <c r="K278" s="1">
        <v>47</v>
      </c>
    </row>
    <row r="279" spans="11:11" x14ac:dyDescent="0.35">
      <c r="K279" s="1">
        <v>47</v>
      </c>
    </row>
    <row r="280" spans="11:11" x14ac:dyDescent="0.35">
      <c r="K280" s="2">
        <v>47</v>
      </c>
    </row>
    <row r="281" spans="11:11" x14ac:dyDescent="0.35">
      <c r="K281" s="1">
        <v>47</v>
      </c>
    </row>
    <row r="282" spans="11:11" x14ac:dyDescent="0.35">
      <c r="K282" s="2">
        <v>47</v>
      </c>
    </row>
    <row r="283" spans="11:11" x14ac:dyDescent="0.35">
      <c r="K283" s="2">
        <v>47</v>
      </c>
    </row>
    <row r="284" spans="11:11" x14ac:dyDescent="0.35">
      <c r="K284" s="1">
        <v>47</v>
      </c>
    </row>
    <row r="285" spans="11:11" x14ac:dyDescent="0.35">
      <c r="K285" s="1">
        <v>47</v>
      </c>
    </row>
    <row r="286" spans="11:11" x14ac:dyDescent="0.35">
      <c r="K286" s="1">
        <v>47</v>
      </c>
    </row>
    <row r="287" spans="11:11" x14ac:dyDescent="0.35">
      <c r="K287" s="1">
        <v>47</v>
      </c>
    </row>
    <row r="288" spans="11:11" x14ac:dyDescent="0.35">
      <c r="K288" s="1">
        <v>47</v>
      </c>
    </row>
    <row r="289" spans="11:11" x14ac:dyDescent="0.35">
      <c r="K289" s="1">
        <v>47</v>
      </c>
    </row>
    <row r="290" spans="11:11" x14ac:dyDescent="0.35">
      <c r="K290" s="2">
        <v>48</v>
      </c>
    </row>
    <row r="291" spans="11:11" x14ac:dyDescent="0.35">
      <c r="K291" s="2">
        <v>48</v>
      </c>
    </row>
    <row r="292" spans="11:11" x14ac:dyDescent="0.35">
      <c r="K292" s="2">
        <v>48</v>
      </c>
    </row>
    <row r="293" spans="11:11" x14ac:dyDescent="0.35">
      <c r="K293" s="1">
        <v>48</v>
      </c>
    </row>
    <row r="294" spans="11:11" x14ac:dyDescent="0.35">
      <c r="K294" s="2">
        <v>48</v>
      </c>
    </row>
    <row r="295" spans="11:11" x14ac:dyDescent="0.35">
      <c r="K295" s="2">
        <v>48</v>
      </c>
    </row>
    <row r="296" spans="11:11" x14ac:dyDescent="0.35">
      <c r="K296" s="1">
        <v>48</v>
      </c>
    </row>
    <row r="297" spans="11:11" x14ac:dyDescent="0.35">
      <c r="K297" s="2">
        <v>48</v>
      </c>
    </row>
    <row r="298" spans="11:11" x14ac:dyDescent="0.35">
      <c r="K298" s="1">
        <v>48</v>
      </c>
    </row>
    <row r="299" spans="11:11" x14ac:dyDescent="0.35">
      <c r="K299" s="2">
        <v>48</v>
      </c>
    </row>
    <row r="300" spans="11:11" x14ac:dyDescent="0.35">
      <c r="K300" s="1">
        <v>49</v>
      </c>
    </row>
    <row r="301" spans="11:11" x14ac:dyDescent="0.35">
      <c r="K301" s="1">
        <v>49</v>
      </c>
    </row>
    <row r="302" spans="11:11" x14ac:dyDescent="0.35">
      <c r="K302" s="1">
        <v>49</v>
      </c>
    </row>
    <row r="303" spans="11:11" x14ac:dyDescent="0.35">
      <c r="K303" s="2">
        <v>49</v>
      </c>
    </row>
    <row r="304" spans="11:11" x14ac:dyDescent="0.35">
      <c r="K304" s="1">
        <v>49</v>
      </c>
    </row>
    <row r="305" spans="11:11" x14ac:dyDescent="0.35">
      <c r="K305" s="2">
        <v>49</v>
      </c>
    </row>
    <row r="306" spans="11:11" x14ac:dyDescent="0.35">
      <c r="K306" s="2">
        <v>49</v>
      </c>
    </row>
    <row r="307" spans="11:11" x14ac:dyDescent="0.35">
      <c r="K307" s="2">
        <v>49</v>
      </c>
    </row>
    <row r="308" spans="11:11" x14ac:dyDescent="0.35">
      <c r="K308" s="1">
        <v>49</v>
      </c>
    </row>
    <row r="309" spans="11:11" x14ac:dyDescent="0.35">
      <c r="K309" s="2">
        <v>49</v>
      </c>
    </row>
    <row r="310" spans="11:11" x14ac:dyDescent="0.35">
      <c r="K310" s="2">
        <v>49</v>
      </c>
    </row>
    <row r="311" spans="11:11" x14ac:dyDescent="0.35">
      <c r="K311" s="1">
        <v>49</v>
      </c>
    </row>
    <row r="312" spans="11:11" x14ac:dyDescent="0.35">
      <c r="K312" s="1">
        <v>49</v>
      </c>
    </row>
    <row r="313" spans="11:11" x14ac:dyDescent="0.35">
      <c r="K313" s="2">
        <v>49</v>
      </c>
    </row>
    <row r="314" spans="11:11" x14ac:dyDescent="0.35">
      <c r="K314" s="1">
        <v>49</v>
      </c>
    </row>
    <row r="315" spans="11:11" x14ac:dyDescent="0.35">
      <c r="K315" s="1">
        <v>49</v>
      </c>
    </row>
    <row r="316" spans="11:11" x14ac:dyDescent="0.35">
      <c r="K316" s="2">
        <v>49</v>
      </c>
    </row>
    <row r="317" spans="11:11" x14ac:dyDescent="0.35">
      <c r="K317" s="1">
        <v>49</v>
      </c>
    </row>
    <row r="318" spans="11:11" x14ac:dyDescent="0.35">
      <c r="K318" s="1">
        <v>50</v>
      </c>
    </row>
    <row r="319" spans="11:11" x14ac:dyDescent="0.35">
      <c r="K319" s="2">
        <v>50</v>
      </c>
    </row>
    <row r="320" spans="11:11" x14ac:dyDescent="0.35">
      <c r="K320" s="2">
        <v>50</v>
      </c>
    </row>
    <row r="321" spans="11:11" x14ac:dyDescent="0.35">
      <c r="K321" s="2">
        <v>50</v>
      </c>
    </row>
    <row r="322" spans="11:11" x14ac:dyDescent="0.35">
      <c r="K322" s="2">
        <v>50</v>
      </c>
    </row>
    <row r="323" spans="11:11" x14ac:dyDescent="0.35">
      <c r="K323" s="1">
        <v>50</v>
      </c>
    </row>
    <row r="324" spans="11:11" x14ac:dyDescent="0.35">
      <c r="K324" s="1">
        <v>50</v>
      </c>
    </row>
    <row r="325" spans="11:11" x14ac:dyDescent="0.35">
      <c r="K325" s="2">
        <v>51</v>
      </c>
    </row>
    <row r="326" spans="11:11" x14ac:dyDescent="0.35">
      <c r="K326" s="2">
        <v>51</v>
      </c>
    </row>
    <row r="327" spans="11:11" x14ac:dyDescent="0.35">
      <c r="K327" s="1">
        <v>51</v>
      </c>
    </row>
    <row r="328" spans="11:11" x14ac:dyDescent="0.35">
      <c r="K328" s="2">
        <v>51</v>
      </c>
    </row>
    <row r="329" spans="11:11" x14ac:dyDescent="0.35">
      <c r="K329" s="2">
        <v>51</v>
      </c>
    </row>
    <row r="330" spans="11:11" x14ac:dyDescent="0.35">
      <c r="K330" s="2">
        <v>51</v>
      </c>
    </row>
    <row r="331" spans="11:11" x14ac:dyDescent="0.35">
      <c r="K331" s="2">
        <v>51</v>
      </c>
    </row>
    <row r="332" spans="11:11" x14ac:dyDescent="0.35">
      <c r="K332" s="1">
        <v>51</v>
      </c>
    </row>
    <row r="333" spans="11:11" x14ac:dyDescent="0.35">
      <c r="K333" s="1">
        <v>51</v>
      </c>
    </row>
    <row r="334" spans="11:11" x14ac:dyDescent="0.35">
      <c r="K334" s="1">
        <v>51</v>
      </c>
    </row>
    <row r="335" spans="11:11" x14ac:dyDescent="0.35">
      <c r="K335" s="2">
        <v>51</v>
      </c>
    </row>
    <row r="336" spans="11:11" x14ac:dyDescent="0.35">
      <c r="K336" s="2">
        <v>51</v>
      </c>
    </row>
    <row r="337" spans="11:11" x14ac:dyDescent="0.35">
      <c r="K337" s="2">
        <v>52</v>
      </c>
    </row>
    <row r="338" spans="11:11" x14ac:dyDescent="0.35">
      <c r="K338" s="2">
        <v>52</v>
      </c>
    </row>
    <row r="339" spans="11:11" x14ac:dyDescent="0.35">
      <c r="K339" s="2">
        <v>52</v>
      </c>
    </row>
    <row r="340" spans="11:11" x14ac:dyDescent="0.35">
      <c r="K340" s="1">
        <v>52</v>
      </c>
    </row>
    <row r="341" spans="11:11" x14ac:dyDescent="0.35">
      <c r="K341" s="2">
        <v>52</v>
      </c>
    </row>
    <row r="342" spans="11:11" x14ac:dyDescent="0.35">
      <c r="K342" s="1">
        <v>52</v>
      </c>
    </row>
    <row r="343" spans="11:11" x14ac:dyDescent="0.35">
      <c r="K343" s="1">
        <v>52</v>
      </c>
    </row>
    <row r="344" spans="11:11" x14ac:dyDescent="0.35">
      <c r="K344" s="2">
        <v>52</v>
      </c>
    </row>
    <row r="345" spans="11:11" x14ac:dyDescent="0.35">
      <c r="K345" s="1">
        <v>52</v>
      </c>
    </row>
    <row r="346" spans="11:11" x14ac:dyDescent="0.35">
      <c r="K346" s="2">
        <v>52</v>
      </c>
    </row>
    <row r="347" spans="11:11" x14ac:dyDescent="0.35">
      <c r="K347" s="2">
        <v>52</v>
      </c>
    </row>
    <row r="348" spans="11:11" x14ac:dyDescent="0.35">
      <c r="K348" s="1">
        <v>52</v>
      </c>
    </row>
    <row r="349" spans="11:11" x14ac:dyDescent="0.35">
      <c r="K349" s="2">
        <v>52</v>
      </c>
    </row>
    <row r="350" spans="11:11" x14ac:dyDescent="0.35">
      <c r="K350" s="1">
        <v>52</v>
      </c>
    </row>
    <row r="351" spans="11:11" x14ac:dyDescent="0.35">
      <c r="K351" s="1">
        <v>53</v>
      </c>
    </row>
    <row r="352" spans="11:11" x14ac:dyDescent="0.35">
      <c r="K352" s="1">
        <v>53</v>
      </c>
    </row>
    <row r="353" spans="11:11" x14ac:dyDescent="0.35">
      <c r="K353" s="1">
        <v>53</v>
      </c>
    </row>
    <row r="354" spans="11:11" x14ac:dyDescent="0.35">
      <c r="K354" s="1">
        <v>53</v>
      </c>
    </row>
    <row r="355" spans="11:11" x14ac:dyDescent="0.35">
      <c r="K355" s="2">
        <v>53</v>
      </c>
    </row>
    <row r="356" spans="11:11" x14ac:dyDescent="0.35">
      <c r="K356" s="2">
        <v>53</v>
      </c>
    </row>
    <row r="357" spans="11:11" x14ac:dyDescent="0.35">
      <c r="K357" s="1">
        <v>53</v>
      </c>
    </row>
    <row r="358" spans="11:11" x14ac:dyDescent="0.35">
      <c r="K358" s="2">
        <v>53</v>
      </c>
    </row>
    <row r="359" spans="11:11" x14ac:dyDescent="0.35">
      <c r="K359" s="2">
        <v>53</v>
      </c>
    </row>
    <row r="360" spans="11:11" x14ac:dyDescent="0.35">
      <c r="K360" s="1">
        <v>53</v>
      </c>
    </row>
    <row r="361" spans="11:11" x14ac:dyDescent="0.35">
      <c r="K361" s="2">
        <v>53</v>
      </c>
    </row>
    <row r="362" spans="11:11" x14ac:dyDescent="0.35">
      <c r="K362" s="1">
        <v>53</v>
      </c>
    </row>
    <row r="363" spans="11:11" x14ac:dyDescent="0.35">
      <c r="K363" s="2">
        <v>53</v>
      </c>
    </row>
    <row r="364" spans="11:11" x14ac:dyDescent="0.35">
      <c r="K364" s="1">
        <v>54</v>
      </c>
    </row>
    <row r="365" spans="11:11" x14ac:dyDescent="0.35">
      <c r="K365" s="2">
        <v>54</v>
      </c>
    </row>
    <row r="366" spans="11:11" x14ac:dyDescent="0.35">
      <c r="K366" s="1">
        <v>54</v>
      </c>
    </row>
    <row r="367" spans="11:11" x14ac:dyDescent="0.35">
      <c r="K367" s="2">
        <v>54</v>
      </c>
    </row>
    <row r="368" spans="11:11" x14ac:dyDescent="0.35">
      <c r="K368" s="2">
        <v>54</v>
      </c>
    </row>
    <row r="369" spans="11:11" x14ac:dyDescent="0.35">
      <c r="K369" s="1">
        <v>54</v>
      </c>
    </row>
    <row r="370" spans="11:11" x14ac:dyDescent="0.35">
      <c r="K370" s="2">
        <v>54</v>
      </c>
    </row>
    <row r="371" spans="11:11" x14ac:dyDescent="0.35">
      <c r="K371" s="1">
        <v>54</v>
      </c>
    </row>
    <row r="372" spans="11:11" x14ac:dyDescent="0.35">
      <c r="K372" s="2">
        <v>55</v>
      </c>
    </row>
    <row r="373" spans="11:11" x14ac:dyDescent="0.35">
      <c r="K373" s="2">
        <v>55</v>
      </c>
    </row>
    <row r="374" spans="11:11" x14ac:dyDescent="0.35">
      <c r="K374" s="2">
        <v>55</v>
      </c>
    </row>
    <row r="375" spans="11:11" x14ac:dyDescent="0.35">
      <c r="K375" s="2">
        <v>55</v>
      </c>
    </row>
    <row r="376" spans="11:11" x14ac:dyDescent="0.35">
      <c r="K376" s="1">
        <v>55</v>
      </c>
    </row>
    <row r="377" spans="11:11" x14ac:dyDescent="0.35">
      <c r="K377" s="2">
        <v>55</v>
      </c>
    </row>
    <row r="378" spans="11:11" x14ac:dyDescent="0.35">
      <c r="K378" s="2">
        <v>55</v>
      </c>
    </row>
    <row r="379" spans="11:11" x14ac:dyDescent="0.35">
      <c r="K379" s="2">
        <v>55</v>
      </c>
    </row>
    <row r="380" spans="11:11" x14ac:dyDescent="0.35">
      <c r="K380" s="2">
        <v>55</v>
      </c>
    </row>
    <row r="381" spans="11:11" x14ac:dyDescent="0.35">
      <c r="K381" s="1">
        <v>56</v>
      </c>
    </row>
    <row r="382" spans="11:11" x14ac:dyDescent="0.35">
      <c r="K382" s="1">
        <v>56</v>
      </c>
    </row>
    <row r="383" spans="11:11" x14ac:dyDescent="0.35">
      <c r="K383" s="2">
        <v>56</v>
      </c>
    </row>
    <row r="384" spans="11:11" x14ac:dyDescent="0.35">
      <c r="K384" s="2">
        <v>56</v>
      </c>
    </row>
    <row r="385" spans="11:11" x14ac:dyDescent="0.35">
      <c r="K385" s="1">
        <v>56</v>
      </c>
    </row>
    <row r="386" spans="11:11" x14ac:dyDescent="0.35">
      <c r="K386" s="2">
        <v>56</v>
      </c>
    </row>
    <row r="387" spans="11:11" x14ac:dyDescent="0.35">
      <c r="K387" s="2">
        <v>57</v>
      </c>
    </row>
    <row r="388" spans="11:11" x14ac:dyDescent="0.35">
      <c r="K388" s="1">
        <v>57</v>
      </c>
    </row>
    <row r="389" spans="11:11" x14ac:dyDescent="0.35">
      <c r="K389" s="2">
        <v>57</v>
      </c>
    </row>
    <row r="390" spans="11:11" x14ac:dyDescent="0.35">
      <c r="K390" s="2">
        <v>57</v>
      </c>
    </row>
    <row r="391" spans="11:11" x14ac:dyDescent="0.35">
      <c r="K391" s="2">
        <v>57</v>
      </c>
    </row>
    <row r="392" spans="11:11" x14ac:dyDescent="0.35">
      <c r="K392" s="2">
        <v>57</v>
      </c>
    </row>
    <row r="393" spans="11:11" x14ac:dyDescent="0.35">
      <c r="K393" s="2">
        <v>58</v>
      </c>
    </row>
    <row r="394" spans="11:11" x14ac:dyDescent="0.35">
      <c r="K394" s="2">
        <v>58</v>
      </c>
    </row>
    <row r="395" spans="11:11" x14ac:dyDescent="0.35">
      <c r="K395" s="2">
        <v>58</v>
      </c>
    </row>
    <row r="396" spans="11:11" x14ac:dyDescent="0.35">
      <c r="K396" s="1">
        <v>58</v>
      </c>
    </row>
    <row r="397" spans="11:11" x14ac:dyDescent="0.35">
      <c r="K397" s="1">
        <v>58</v>
      </c>
    </row>
    <row r="398" spans="11:11" x14ac:dyDescent="0.35">
      <c r="K398" s="2">
        <v>58</v>
      </c>
    </row>
    <row r="399" spans="11:11" x14ac:dyDescent="0.35">
      <c r="K399" s="2">
        <v>58</v>
      </c>
    </row>
    <row r="400" spans="11:11" x14ac:dyDescent="0.35">
      <c r="K400" s="1">
        <v>59</v>
      </c>
    </row>
    <row r="401" spans="11:11" x14ac:dyDescent="0.35">
      <c r="K401" s="2">
        <v>59</v>
      </c>
    </row>
    <row r="402" spans="11:11" x14ac:dyDescent="0.35">
      <c r="K402" s="1">
        <v>59</v>
      </c>
    </row>
    <row r="403" spans="11:11" x14ac:dyDescent="0.35">
      <c r="K403" s="1">
        <v>59</v>
      </c>
    </row>
    <row r="404" spans="11:11" x14ac:dyDescent="0.35">
      <c r="K404" s="2">
        <v>60</v>
      </c>
    </row>
    <row r="405" spans="11:11" x14ac:dyDescent="0.35">
      <c r="K405" s="1">
        <v>60</v>
      </c>
    </row>
    <row r="406" spans="11:11" x14ac:dyDescent="0.35">
      <c r="K406" s="2">
        <v>60</v>
      </c>
    </row>
    <row r="407" spans="11:11" x14ac:dyDescent="0.35">
      <c r="K407" s="1">
        <v>61</v>
      </c>
    </row>
    <row r="408" spans="11:11" x14ac:dyDescent="0.35">
      <c r="K408" s="2">
        <v>61</v>
      </c>
    </row>
    <row r="409" spans="11:11" x14ac:dyDescent="0.35">
      <c r="K409" s="2">
        <v>61</v>
      </c>
    </row>
    <row r="410" spans="11:11" x14ac:dyDescent="0.35">
      <c r="K410" s="2">
        <v>61</v>
      </c>
    </row>
    <row r="411" spans="11:11" x14ac:dyDescent="0.35">
      <c r="K411" s="1">
        <v>61</v>
      </c>
    </row>
    <row r="412" spans="11:11" x14ac:dyDescent="0.35">
      <c r="K412" s="2">
        <v>61</v>
      </c>
    </row>
    <row r="413" spans="11:11" x14ac:dyDescent="0.35">
      <c r="K413" s="1">
        <v>62</v>
      </c>
    </row>
    <row r="414" spans="11:11" x14ac:dyDescent="0.35">
      <c r="K414" s="1">
        <v>62</v>
      </c>
    </row>
    <row r="415" spans="11:11" x14ac:dyDescent="0.35">
      <c r="K415" s="2">
        <v>63</v>
      </c>
    </row>
    <row r="416" spans="11:11" x14ac:dyDescent="0.35">
      <c r="K416" s="1">
        <v>63</v>
      </c>
    </row>
    <row r="417" spans="11:11" x14ac:dyDescent="0.35">
      <c r="K417" s="2">
        <v>63</v>
      </c>
    </row>
    <row r="418" spans="11:11" x14ac:dyDescent="0.35">
      <c r="K418" s="1">
        <v>63</v>
      </c>
    </row>
    <row r="419" spans="11:11" x14ac:dyDescent="0.35">
      <c r="K419" s="2">
        <v>63</v>
      </c>
    </row>
    <row r="420" spans="11:11" x14ac:dyDescent="0.35">
      <c r="K420" s="2">
        <v>63</v>
      </c>
    </row>
    <row r="421" spans="11:11" x14ac:dyDescent="0.35">
      <c r="K421" s="1">
        <v>64</v>
      </c>
    </row>
    <row r="422" spans="11:11" x14ac:dyDescent="0.35">
      <c r="K422" s="2">
        <v>64</v>
      </c>
    </row>
    <row r="423" spans="11:11" x14ac:dyDescent="0.35">
      <c r="K423" s="1">
        <v>65</v>
      </c>
    </row>
    <row r="424" spans="11:11" x14ac:dyDescent="0.35">
      <c r="K424" s="1">
        <v>66</v>
      </c>
    </row>
    <row r="425" spans="11:11" x14ac:dyDescent="0.35">
      <c r="K425" s="2">
        <v>66</v>
      </c>
    </row>
    <row r="426" spans="11:11" x14ac:dyDescent="0.35">
      <c r="K426" s="2">
        <v>66</v>
      </c>
    </row>
    <row r="427" spans="11:11" x14ac:dyDescent="0.35">
      <c r="K427" s="2">
        <v>67</v>
      </c>
    </row>
    <row r="428" spans="11:11" x14ac:dyDescent="0.35">
      <c r="K428" s="2">
        <v>67</v>
      </c>
    </row>
    <row r="429" spans="11:11" x14ac:dyDescent="0.35">
      <c r="K429" s="2">
        <v>68</v>
      </c>
    </row>
    <row r="430" spans="11:11" x14ac:dyDescent="0.35">
      <c r="K430" s="2">
        <v>69</v>
      </c>
    </row>
    <row r="431" spans="11:11" x14ac:dyDescent="0.35">
      <c r="K431" s="1">
        <v>72</v>
      </c>
    </row>
    <row r="432" spans="11:11" x14ac:dyDescent="0.35">
      <c r="K432" s="2">
        <v>75</v>
      </c>
    </row>
    <row r="433" spans="11:11" x14ac:dyDescent="0.35">
      <c r="K433" s="2">
        <v>76</v>
      </c>
    </row>
    <row r="434" spans="11:11" x14ac:dyDescent="0.35">
      <c r="K434" s="2">
        <v>78</v>
      </c>
    </row>
    <row r="435" spans="11:11" x14ac:dyDescent="0.35">
      <c r="K435" s="1">
        <v>78</v>
      </c>
    </row>
    <row r="436" spans="11:11" x14ac:dyDescent="0.35">
      <c r="K436" s="1">
        <v>79</v>
      </c>
    </row>
    <row r="437" spans="11:11" x14ac:dyDescent="0.35">
      <c r="K437" s="1">
        <v>80</v>
      </c>
    </row>
    <row r="438" spans="11:11" x14ac:dyDescent="0.35">
      <c r="K438" s="9">
        <v>86</v>
      </c>
    </row>
  </sheetData>
  <mergeCells count="2">
    <mergeCell ref="P3:Q3"/>
    <mergeCell ref="B3:C3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Q438"/>
  <sheetViews>
    <sheetView topLeftCell="H1" workbookViewId="0">
      <selection activeCell="Q20" sqref="Q20"/>
    </sheetView>
  </sheetViews>
  <sheetFormatPr baseColWidth="10" defaultRowHeight="14.5" x14ac:dyDescent="0.35"/>
  <cols>
    <col min="2" max="2" width="24.1796875" bestFit="1" customWidth="1"/>
    <col min="11" max="11" width="16.1796875" customWidth="1"/>
    <col min="16" max="16" width="24.1796875" bestFit="1" customWidth="1"/>
  </cols>
  <sheetData>
    <row r="3" spans="2:17" ht="15" thickBot="1" x14ac:dyDescent="0.4">
      <c r="B3" s="37" t="s">
        <v>93</v>
      </c>
      <c r="C3" s="37"/>
      <c r="P3" s="37" t="s">
        <v>104</v>
      </c>
      <c r="Q3" s="37"/>
    </row>
    <row r="4" spans="2:17" x14ac:dyDescent="0.35">
      <c r="B4" s="6" t="s">
        <v>111</v>
      </c>
      <c r="C4" s="6"/>
      <c r="K4" s="8" t="s">
        <v>23</v>
      </c>
      <c r="M4" t="s">
        <v>95</v>
      </c>
      <c r="N4">
        <f>_xlfn.QUARTILE.INC(Tabla8[[#All],[PUNT_GLOBAL]],1)</f>
        <v>187.25</v>
      </c>
      <c r="P4" s="6" t="s">
        <v>111</v>
      </c>
      <c r="Q4" s="6"/>
    </row>
    <row r="5" spans="2:17" x14ac:dyDescent="0.35">
      <c r="B5" s="3"/>
      <c r="C5" s="3"/>
      <c r="K5" s="1">
        <v>143</v>
      </c>
      <c r="M5" t="s">
        <v>96</v>
      </c>
      <c r="N5">
        <f>_xlfn.QUARTILE.INC(Tabla8[[#All],[PUNT_GLOBAL]],3)</f>
        <v>254.75</v>
      </c>
      <c r="P5" s="3"/>
      <c r="Q5" s="3"/>
    </row>
    <row r="6" spans="2:17" x14ac:dyDescent="0.35">
      <c r="B6" s="3" t="s">
        <v>79</v>
      </c>
      <c r="C6" s="3">
        <v>223.00921658986175</v>
      </c>
      <c r="K6" s="1">
        <v>144</v>
      </c>
      <c r="M6" t="s">
        <v>97</v>
      </c>
      <c r="N6">
        <f>N5-N4</f>
        <v>67.5</v>
      </c>
      <c r="P6" s="3" t="s">
        <v>79</v>
      </c>
      <c r="Q6" s="3">
        <v>222.58198614318707</v>
      </c>
    </row>
    <row r="7" spans="2:17" x14ac:dyDescent="0.35">
      <c r="B7" s="3" t="s">
        <v>80</v>
      </c>
      <c r="C7" s="3">
        <v>2.1945066815638361</v>
      </c>
      <c r="K7" s="2">
        <v>147</v>
      </c>
      <c r="M7" t="s">
        <v>98</v>
      </c>
      <c r="N7">
        <f>N4-1.5*N6</f>
        <v>86</v>
      </c>
      <c r="P7" s="3" t="s">
        <v>80</v>
      </c>
      <c r="Q7" s="3">
        <v>2.1574949223440933</v>
      </c>
    </row>
    <row r="8" spans="2:17" x14ac:dyDescent="0.35">
      <c r="B8" s="3" t="s">
        <v>81</v>
      </c>
      <c r="C8" s="3">
        <v>217</v>
      </c>
      <c r="K8" s="1">
        <v>148</v>
      </c>
      <c r="M8" t="s">
        <v>99</v>
      </c>
      <c r="N8">
        <f>N5+1.5*N6</f>
        <v>356</v>
      </c>
      <c r="P8" s="3" t="s">
        <v>81</v>
      </c>
      <c r="Q8" s="3">
        <v>217</v>
      </c>
    </row>
    <row r="9" spans="2:17" x14ac:dyDescent="0.35">
      <c r="B9" s="3" t="s">
        <v>82</v>
      </c>
      <c r="C9" s="3">
        <v>202</v>
      </c>
      <c r="K9" s="1">
        <v>148</v>
      </c>
      <c r="P9" s="3" t="s">
        <v>82</v>
      </c>
      <c r="Q9" s="3">
        <v>202</v>
      </c>
    </row>
    <row r="10" spans="2:17" x14ac:dyDescent="0.35">
      <c r="B10" s="3" t="s">
        <v>83</v>
      </c>
      <c r="C10" s="3">
        <v>45.717426171383387</v>
      </c>
      <c r="K10" s="1">
        <v>149</v>
      </c>
      <c r="P10" s="3" t="s">
        <v>83</v>
      </c>
      <c r="Q10" s="3">
        <v>44.894561131547505</v>
      </c>
    </row>
    <row r="11" spans="2:17" x14ac:dyDescent="0.35">
      <c r="B11" s="3" t="s">
        <v>84</v>
      </c>
      <c r="C11" s="3">
        <v>2090.0830557358904</v>
      </c>
      <c r="K11" s="1">
        <v>149</v>
      </c>
      <c r="P11" s="3" t="s">
        <v>84</v>
      </c>
      <c r="Q11" s="3">
        <v>2015.5216191942561</v>
      </c>
    </row>
    <row r="12" spans="2:17" x14ac:dyDescent="0.35">
      <c r="B12" s="3" t="s">
        <v>85</v>
      </c>
      <c r="C12" s="3">
        <v>5.704897136235898E-2</v>
      </c>
      <c r="K12" s="2">
        <v>152</v>
      </c>
      <c r="P12" s="3" t="s">
        <v>85</v>
      </c>
      <c r="Q12" s="3">
        <v>-0.36123667804128656</v>
      </c>
    </row>
    <row r="13" spans="2:17" x14ac:dyDescent="0.35">
      <c r="B13" s="3" t="s">
        <v>86</v>
      </c>
      <c r="C13" s="3">
        <v>0.60047806255780867</v>
      </c>
      <c r="K13" s="2">
        <v>153</v>
      </c>
      <c r="P13" s="3" t="s">
        <v>86</v>
      </c>
      <c r="Q13" s="3">
        <v>0.50155888520009706</v>
      </c>
    </row>
    <row r="14" spans="2:17" x14ac:dyDescent="0.35">
      <c r="B14" s="3" t="s">
        <v>87</v>
      </c>
      <c r="C14" s="3">
        <v>265</v>
      </c>
      <c r="K14" s="2">
        <v>153</v>
      </c>
      <c r="P14" s="3" t="s">
        <v>87</v>
      </c>
      <c r="Q14" s="3">
        <v>212</v>
      </c>
    </row>
    <row r="15" spans="2:17" x14ac:dyDescent="0.35">
      <c r="B15" s="3" t="s">
        <v>88</v>
      </c>
      <c r="C15" s="3">
        <v>143</v>
      </c>
      <c r="K15" s="2">
        <v>153</v>
      </c>
      <c r="P15" s="3" t="s">
        <v>88</v>
      </c>
      <c r="Q15" s="3">
        <v>143</v>
      </c>
    </row>
    <row r="16" spans="2:17" x14ac:dyDescent="0.35">
      <c r="B16" s="3" t="s">
        <v>89</v>
      </c>
      <c r="C16" s="3">
        <v>408</v>
      </c>
      <c r="K16" s="2">
        <v>154</v>
      </c>
      <c r="P16" s="3" t="s">
        <v>89</v>
      </c>
      <c r="Q16" s="3">
        <v>355</v>
      </c>
    </row>
    <row r="17" spans="2:17" x14ac:dyDescent="0.35">
      <c r="B17" s="3" t="s">
        <v>90</v>
      </c>
      <c r="C17" s="3">
        <v>96786</v>
      </c>
      <c r="K17" s="2">
        <v>154</v>
      </c>
      <c r="P17" s="3" t="s">
        <v>90</v>
      </c>
      <c r="Q17" s="3">
        <v>96378</v>
      </c>
    </row>
    <row r="18" spans="2:17" x14ac:dyDescent="0.35">
      <c r="B18" s="3" t="s">
        <v>91</v>
      </c>
      <c r="C18" s="3">
        <v>434</v>
      </c>
      <c r="K18" s="1">
        <v>154</v>
      </c>
      <c r="P18" s="3" t="s">
        <v>91</v>
      </c>
      <c r="Q18" s="3">
        <v>433</v>
      </c>
    </row>
    <row r="19" spans="2:17" ht="15" thickBot="1" x14ac:dyDescent="0.4">
      <c r="B19" s="4" t="s">
        <v>92</v>
      </c>
      <c r="C19" s="4">
        <v>4.3132101794562283</v>
      </c>
      <c r="K19" s="1">
        <v>155</v>
      </c>
      <c r="P19" s="4" t="s">
        <v>92</v>
      </c>
      <c r="Q19" s="4">
        <v>4.2404926428855774</v>
      </c>
    </row>
    <row r="20" spans="2:17" x14ac:dyDescent="0.35">
      <c r="B20" s="3" t="s">
        <v>94</v>
      </c>
      <c r="C20" s="7">
        <f>C10/C6</f>
        <v>0.20500240694295033</v>
      </c>
      <c r="K20" s="1">
        <v>155</v>
      </c>
      <c r="P20" s="3" t="s">
        <v>94</v>
      </c>
      <c r="Q20" s="7">
        <f>Q10/Q6</f>
        <v>0.20169898700906919</v>
      </c>
    </row>
    <row r="21" spans="2:17" x14ac:dyDescent="0.35">
      <c r="K21" s="1">
        <v>158</v>
      </c>
    </row>
    <row r="22" spans="2:17" x14ac:dyDescent="0.35">
      <c r="K22" s="2">
        <v>158</v>
      </c>
    </row>
    <row r="23" spans="2:17" x14ac:dyDescent="0.35">
      <c r="K23" s="1">
        <v>159</v>
      </c>
    </row>
    <row r="24" spans="2:17" x14ac:dyDescent="0.35">
      <c r="K24" s="2">
        <v>160</v>
      </c>
    </row>
    <row r="25" spans="2:17" x14ac:dyDescent="0.35">
      <c r="K25" s="2">
        <v>160</v>
      </c>
    </row>
    <row r="26" spans="2:17" x14ac:dyDescent="0.35">
      <c r="K26" s="1">
        <v>161</v>
      </c>
    </row>
    <row r="27" spans="2:17" x14ac:dyDescent="0.35">
      <c r="K27" s="2">
        <v>162</v>
      </c>
    </row>
    <row r="28" spans="2:17" x14ac:dyDescent="0.35">
      <c r="K28" s="1">
        <v>162</v>
      </c>
    </row>
    <row r="29" spans="2:17" x14ac:dyDescent="0.35">
      <c r="K29" s="2">
        <v>162</v>
      </c>
    </row>
    <row r="30" spans="2:17" x14ac:dyDescent="0.35">
      <c r="K30" s="2">
        <v>162</v>
      </c>
    </row>
    <row r="31" spans="2:17" x14ac:dyDescent="0.35">
      <c r="K31" s="1">
        <v>162</v>
      </c>
    </row>
    <row r="32" spans="2:17" x14ac:dyDescent="0.35">
      <c r="K32" s="2">
        <v>162</v>
      </c>
    </row>
    <row r="33" spans="11:11" x14ac:dyDescent="0.35">
      <c r="K33" s="2">
        <v>163</v>
      </c>
    </row>
    <row r="34" spans="11:11" x14ac:dyDescent="0.35">
      <c r="K34" s="1">
        <v>163</v>
      </c>
    </row>
    <row r="35" spans="11:11" x14ac:dyDescent="0.35">
      <c r="K35" s="2">
        <v>163</v>
      </c>
    </row>
    <row r="36" spans="11:11" x14ac:dyDescent="0.35">
      <c r="K36" s="2">
        <v>163</v>
      </c>
    </row>
    <row r="37" spans="11:11" x14ac:dyDescent="0.35">
      <c r="K37" s="2">
        <v>163</v>
      </c>
    </row>
    <row r="38" spans="11:11" x14ac:dyDescent="0.35">
      <c r="K38" s="1">
        <v>164</v>
      </c>
    </row>
    <row r="39" spans="11:11" x14ac:dyDescent="0.35">
      <c r="K39" s="2">
        <v>165</v>
      </c>
    </row>
    <row r="40" spans="11:11" x14ac:dyDescent="0.35">
      <c r="K40" s="1">
        <v>165</v>
      </c>
    </row>
    <row r="41" spans="11:11" x14ac:dyDescent="0.35">
      <c r="K41" s="1">
        <v>166</v>
      </c>
    </row>
    <row r="42" spans="11:11" x14ac:dyDescent="0.35">
      <c r="K42" s="1">
        <v>166</v>
      </c>
    </row>
    <row r="43" spans="11:11" x14ac:dyDescent="0.35">
      <c r="K43" s="2">
        <v>166</v>
      </c>
    </row>
    <row r="44" spans="11:11" x14ac:dyDescent="0.35">
      <c r="K44" s="2">
        <v>166</v>
      </c>
    </row>
    <row r="45" spans="11:11" x14ac:dyDescent="0.35">
      <c r="K45" s="2">
        <v>167</v>
      </c>
    </row>
    <row r="46" spans="11:11" x14ac:dyDescent="0.35">
      <c r="K46" s="2">
        <v>168</v>
      </c>
    </row>
    <row r="47" spans="11:11" x14ac:dyDescent="0.35">
      <c r="K47" s="1">
        <v>168</v>
      </c>
    </row>
    <row r="48" spans="11:11" x14ac:dyDescent="0.35">
      <c r="K48" s="2">
        <v>168</v>
      </c>
    </row>
    <row r="49" spans="11:11" x14ac:dyDescent="0.35">
      <c r="K49" s="1">
        <v>168</v>
      </c>
    </row>
    <row r="50" spans="11:11" x14ac:dyDescent="0.35">
      <c r="K50" s="2">
        <v>169</v>
      </c>
    </row>
    <row r="51" spans="11:11" x14ac:dyDescent="0.35">
      <c r="K51" s="1">
        <v>169</v>
      </c>
    </row>
    <row r="52" spans="11:11" x14ac:dyDescent="0.35">
      <c r="K52" s="1">
        <v>169</v>
      </c>
    </row>
    <row r="53" spans="11:11" x14ac:dyDescent="0.35">
      <c r="K53" s="1">
        <v>170</v>
      </c>
    </row>
    <row r="54" spans="11:11" x14ac:dyDescent="0.35">
      <c r="K54" s="2">
        <v>170</v>
      </c>
    </row>
    <row r="55" spans="11:11" x14ac:dyDescent="0.35">
      <c r="K55" s="2">
        <v>170</v>
      </c>
    </row>
    <row r="56" spans="11:11" x14ac:dyDescent="0.35">
      <c r="K56" s="1">
        <v>170</v>
      </c>
    </row>
    <row r="57" spans="11:11" x14ac:dyDescent="0.35">
      <c r="K57" s="2">
        <v>171</v>
      </c>
    </row>
    <row r="58" spans="11:11" x14ac:dyDescent="0.35">
      <c r="K58" s="1">
        <v>172</v>
      </c>
    </row>
    <row r="59" spans="11:11" x14ac:dyDescent="0.35">
      <c r="K59" s="1">
        <v>172</v>
      </c>
    </row>
    <row r="60" spans="11:11" x14ac:dyDescent="0.35">
      <c r="K60" s="1">
        <v>173</v>
      </c>
    </row>
    <row r="61" spans="11:11" x14ac:dyDescent="0.35">
      <c r="K61" s="2">
        <v>173</v>
      </c>
    </row>
    <row r="62" spans="11:11" x14ac:dyDescent="0.35">
      <c r="K62" s="2">
        <v>173</v>
      </c>
    </row>
    <row r="63" spans="11:11" x14ac:dyDescent="0.35">
      <c r="K63" s="1">
        <v>174</v>
      </c>
    </row>
    <row r="64" spans="11:11" x14ac:dyDescent="0.35">
      <c r="K64" s="1">
        <v>174</v>
      </c>
    </row>
    <row r="65" spans="11:11" x14ac:dyDescent="0.35">
      <c r="K65" s="2">
        <v>174</v>
      </c>
    </row>
    <row r="66" spans="11:11" x14ac:dyDescent="0.35">
      <c r="K66" s="2">
        <v>175</v>
      </c>
    </row>
    <row r="67" spans="11:11" x14ac:dyDescent="0.35">
      <c r="K67" s="2">
        <v>175</v>
      </c>
    </row>
    <row r="68" spans="11:11" x14ac:dyDescent="0.35">
      <c r="K68" s="2">
        <v>175</v>
      </c>
    </row>
    <row r="69" spans="11:11" x14ac:dyDescent="0.35">
      <c r="K69" s="2">
        <v>175</v>
      </c>
    </row>
    <row r="70" spans="11:11" x14ac:dyDescent="0.35">
      <c r="K70" s="1">
        <v>176</v>
      </c>
    </row>
    <row r="71" spans="11:11" x14ac:dyDescent="0.35">
      <c r="K71" s="2">
        <v>176</v>
      </c>
    </row>
    <row r="72" spans="11:11" x14ac:dyDescent="0.35">
      <c r="K72" s="2">
        <v>176</v>
      </c>
    </row>
    <row r="73" spans="11:11" x14ac:dyDescent="0.35">
      <c r="K73" s="2">
        <v>177</v>
      </c>
    </row>
    <row r="74" spans="11:11" x14ac:dyDescent="0.35">
      <c r="K74" s="2">
        <v>177</v>
      </c>
    </row>
    <row r="75" spans="11:11" x14ac:dyDescent="0.35">
      <c r="K75" s="2">
        <v>177</v>
      </c>
    </row>
    <row r="76" spans="11:11" x14ac:dyDescent="0.35">
      <c r="K76" s="2">
        <v>177</v>
      </c>
    </row>
    <row r="77" spans="11:11" x14ac:dyDescent="0.35">
      <c r="K77" s="1">
        <v>177</v>
      </c>
    </row>
    <row r="78" spans="11:11" x14ac:dyDescent="0.35">
      <c r="K78" s="2">
        <v>178</v>
      </c>
    </row>
    <row r="79" spans="11:11" x14ac:dyDescent="0.35">
      <c r="K79" s="1">
        <v>178</v>
      </c>
    </row>
    <row r="80" spans="11:11" x14ac:dyDescent="0.35">
      <c r="K80" s="1">
        <v>178</v>
      </c>
    </row>
    <row r="81" spans="11:11" x14ac:dyDescent="0.35">
      <c r="K81" s="1">
        <v>178</v>
      </c>
    </row>
    <row r="82" spans="11:11" x14ac:dyDescent="0.35">
      <c r="K82" s="2">
        <v>178</v>
      </c>
    </row>
    <row r="83" spans="11:11" x14ac:dyDescent="0.35">
      <c r="K83" s="1">
        <v>178</v>
      </c>
    </row>
    <row r="84" spans="11:11" x14ac:dyDescent="0.35">
      <c r="K84" s="2">
        <v>178</v>
      </c>
    </row>
    <row r="85" spans="11:11" x14ac:dyDescent="0.35">
      <c r="K85" s="2">
        <v>178</v>
      </c>
    </row>
    <row r="86" spans="11:11" x14ac:dyDescent="0.35">
      <c r="K86" s="1">
        <v>179</v>
      </c>
    </row>
    <row r="87" spans="11:11" x14ac:dyDescent="0.35">
      <c r="K87" s="1">
        <v>179</v>
      </c>
    </row>
    <row r="88" spans="11:11" x14ac:dyDescent="0.35">
      <c r="K88" s="2">
        <v>180</v>
      </c>
    </row>
    <row r="89" spans="11:11" x14ac:dyDescent="0.35">
      <c r="K89" s="1">
        <v>180</v>
      </c>
    </row>
    <row r="90" spans="11:11" x14ac:dyDescent="0.35">
      <c r="K90" s="1">
        <v>180</v>
      </c>
    </row>
    <row r="91" spans="11:11" x14ac:dyDescent="0.35">
      <c r="K91" s="2">
        <v>180</v>
      </c>
    </row>
    <row r="92" spans="11:11" x14ac:dyDescent="0.35">
      <c r="K92" s="2">
        <v>180</v>
      </c>
    </row>
    <row r="93" spans="11:11" x14ac:dyDescent="0.35">
      <c r="K93" s="1">
        <v>180</v>
      </c>
    </row>
    <row r="94" spans="11:11" x14ac:dyDescent="0.35">
      <c r="K94" s="1">
        <v>181</v>
      </c>
    </row>
    <row r="95" spans="11:11" x14ac:dyDescent="0.35">
      <c r="K95" s="1">
        <v>181</v>
      </c>
    </row>
    <row r="96" spans="11:11" x14ac:dyDescent="0.35">
      <c r="K96" s="1">
        <v>182</v>
      </c>
    </row>
    <row r="97" spans="11:11" x14ac:dyDescent="0.35">
      <c r="K97" s="2">
        <v>182</v>
      </c>
    </row>
    <row r="98" spans="11:11" x14ac:dyDescent="0.35">
      <c r="K98" s="1">
        <v>182</v>
      </c>
    </row>
    <row r="99" spans="11:11" x14ac:dyDescent="0.35">
      <c r="K99" s="1">
        <v>183</v>
      </c>
    </row>
    <row r="100" spans="11:11" x14ac:dyDescent="0.35">
      <c r="K100" s="2">
        <v>183</v>
      </c>
    </row>
    <row r="101" spans="11:11" x14ac:dyDescent="0.35">
      <c r="K101" s="2">
        <v>183</v>
      </c>
    </row>
    <row r="102" spans="11:11" x14ac:dyDescent="0.35">
      <c r="K102" s="2">
        <v>184</v>
      </c>
    </row>
    <row r="103" spans="11:11" x14ac:dyDescent="0.35">
      <c r="K103" s="2">
        <v>184</v>
      </c>
    </row>
    <row r="104" spans="11:11" x14ac:dyDescent="0.35">
      <c r="K104" s="2">
        <v>184</v>
      </c>
    </row>
    <row r="105" spans="11:11" x14ac:dyDescent="0.35">
      <c r="K105" s="1">
        <v>184</v>
      </c>
    </row>
    <row r="106" spans="11:11" x14ac:dyDescent="0.35">
      <c r="K106" s="2">
        <v>185</v>
      </c>
    </row>
    <row r="107" spans="11:11" x14ac:dyDescent="0.35">
      <c r="K107" s="2">
        <v>185</v>
      </c>
    </row>
    <row r="108" spans="11:11" x14ac:dyDescent="0.35">
      <c r="K108" s="2">
        <v>185</v>
      </c>
    </row>
    <row r="109" spans="11:11" x14ac:dyDescent="0.35">
      <c r="K109" s="1">
        <v>185</v>
      </c>
    </row>
    <row r="110" spans="11:11" x14ac:dyDescent="0.35">
      <c r="K110" s="2">
        <v>186</v>
      </c>
    </row>
    <row r="111" spans="11:11" x14ac:dyDescent="0.35">
      <c r="K111" s="2">
        <v>186</v>
      </c>
    </row>
    <row r="112" spans="11:11" x14ac:dyDescent="0.35">
      <c r="K112" s="2">
        <v>187</v>
      </c>
    </row>
    <row r="113" spans="11:11" x14ac:dyDescent="0.35">
      <c r="K113" s="1">
        <v>187</v>
      </c>
    </row>
    <row r="114" spans="11:11" x14ac:dyDescent="0.35">
      <c r="K114" s="1">
        <v>188</v>
      </c>
    </row>
    <row r="115" spans="11:11" x14ac:dyDescent="0.35">
      <c r="K115" s="1">
        <v>188</v>
      </c>
    </row>
    <row r="116" spans="11:11" x14ac:dyDescent="0.35">
      <c r="K116" s="1">
        <v>188</v>
      </c>
    </row>
    <row r="117" spans="11:11" x14ac:dyDescent="0.35">
      <c r="K117" s="1">
        <v>188</v>
      </c>
    </row>
    <row r="118" spans="11:11" x14ac:dyDescent="0.35">
      <c r="K118" s="2">
        <v>188</v>
      </c>
    </row>
    <row r="119" spans="11:11" x14ac:dyDescent="0.35">
      <c r="K119" s="1">
        <v>188</v>
      </c>
    </row>
    <row r="120" spans="11:11" x14ac:dyDescent="0.35">
      <c r="K120" s="2">
        <v>189</v>
      </c>
    </row>
    <row r="121" spans="11:11" x14ac:dyDescent="0.35">
      <c r="K121" s="2">
        <v>189</v>
      </c>
    </row>
    <row r="122" spans="11:11" x14ac:dyDescent="0.35">
      <c r="K122" s="1">
        <v>189</v>
      </c>
    </row>
    <row r="123" spans="11:11" x14ac:dyDescent="0.35">
      <c r="K123" s="1">
        <v>189</v>
      </c>
    </row>
    <row r="124" spans="11:11" x14ac:dyDescent="0.35">
      <c r="K124" s="2">
        <v>190</v>
      </c>
    </row>
    <row r="125" spans="11:11" x14ac:dyDescent="0.35">
      <c r="K125" s="2">
        <v>190</v>
      </c>
    </row>
    <row r="126" spans="11:11" x14ac:dyDescent="0.35">
      <c r="K126" s="1">
        <v>190</v>
      </c>
    </row>
    <row r="127" spans="11:11" x14ac:dyDescent="0.35">
      <c r="K127" s="1">
        <v>190</v>
      </c>
    </row>
    <row r="128" spans="11:11" x14ac:dyDescent="0.35">
      <c r="K128" s="1">
        <v>190</v>
      </c>
    </row>
    <row r="129" spans="11:11" x14ac:dyDescent="0.35">
      <c r="K129" s="1">
        <v>191</v>
      </c>
    </row>
    <row r="130" spans="11:11" x14ac:dyDescent="0.35">
      <c r="K130" s="1">
        <v>191</v>
      </c>
    </row>
    <row r="131" spans="11:11" x14ac:dyDescent="0.35">
      <c r="K131" s="1">
        <v>192</v>
      </c>
    </row>
    <row r="132" spans="11:11" x14ac:dyDescent="0.35">
      <c r="K132" s="1">
        <v>192</v>
      </c>
    </row>
    <row r="133" spans="11:11" x14ac:dyDescent="0.35">
      <c r="K133" s="2">
        <v>192</v>
      </c>
    </row>
    <row r="134" spans="11:11" x14ac:dyDescent="0.35">
      <c r="K134" s="1">
        <v>192</v>
      </c>
    </row>
    <row r="135" spans="11:11" x14ac:dyDescent="0.35">
      <c r="K135" s="1">
        <v>193</v>
      </c>
    </row>
    <row r="136" spans="11:11" x14ac:dyDescent="0.35">
      <c r="K136" s="2">
        <v>193</v>
      </c>
    </row>
    <row r="137" spans="11:11" x14ac:dyDescent="0.35">
      <c r="K137" s="1">
        <v>193</v>
      </c>
    </row>
    <row r="138" spans="11:11" x14ac:dyDescent="0.35">
      <c r="K138" s="1">
        <v>193</v>
      </c>
    </row>
    <row r="139" spans="11:11" x14ac:dyDescent="0.35">
      <c r="K139" s="1">
        <v>193</v>
      </c>
    </row>
    <row r="140" spans="11:11" x14ac:dyDescent="0.35">
      <c r="K140" s="1">
        <v>193</v>
      </c>
    </row>
    <row r="141" spans="11:11" x14ac:dyDescent="0.35">
      <c r="K141" s="2">
        <v>194</v>
      </c>
    </row>
    <row r="142" spans="11:11" x14ac:dyDescent="0.35">
      <c r="K142" s="1">
        <v>194</v>
      </c>
    </row>
    <row r="143" spans="11:11" x14ac:dyDescent="0.35">
      <c r="K143" s="2">
        <v>194</v>
      </c>
    </row>
    <row r="144" spans="11:11" x14ac:dyDescent="0.35">
      <c r="K144" s="2">
        <v>194</v>
      </c>
    </row>
    <row r="145" spans="11:11" x14ac:dyDescent="0.35">
      <c r="K145" s="1">
        <v>194</v>
      </c>
    </row>
    <row r="146" spans="11:11" x14ac:dyDescent="0.35">
      <c r="K146" s="1">
        <v>195</v>
      </c>
    </row>
    <row r="147" spans="11:11" x14ac:dyDescent="0.35">
      <c r="K147" s="2">
        <v>195</v>
      </c>
    </row>
    <row r="148" spans="11:11" x14ac:dyDescent="0.35">
      <c r="K148" s="1">
        <v>196</v>
      </c>
    </row>
    <row r="149" spans="11:11" x14ac:dyDescent="0.35">
      <c r="K149" s="1">
        <v>196</v>
      </c>
    </row>
    <row r="150" spans="11:11" x14ac:dyDescent="0.35">
      <c r="K150" s="2">
        <v>196</v>
      </c>
    </row>
    <row r="151" spans="11:11" x14ac:dyDescent="0.35">
      <c r="K151" s="1">
        <v>196</v>
      </c>
    </row>
    <row r="152" spans="11:11" x14ac:dyDescent="0.35">
      <c r="K152" s="2">
        <v>197</v>
      </c>
    </row>
    <row r="153" spans="11:11" x14ac:dyDescent="0.35">
      <c r="K153" s="1">
        <v>197</v>
      </c>
    </row>
    <row r="154" spans="11:11" x14ac:dyDescent="0.35">
      <c r="K154" s="1">
        <v>197</v>
      </c>
    </row>
    <row r="155" spans="11:11" x14ac:dyDescent="0.35">
      <c r="K155" s="1">
        <v>197</v>
      </c>
    </row>
    <row r="156" spans="11:11" x14ac:dyDescent="0.35">
      <c r="K156" s="1">
        <v>198</v>
      </c>
    </row>
    <row r="157" spans="11:11" x14ac:dyDescent="0.35">
      <c r="K157" s="2">
        <v>198</v>
      </c>
    </row>
    <row r="158" spans="11:11" x14ac:dyDescent="0.35">
      <c r="K158" s="1">
        <v>198</v>
      </c>
    </row>
    <row r="159" spans="11:11" x14ac:dyDescent="0.35">
      <c r="K159" s="2">
        <v>199</v>
      </c>
    </row>
    <row r="160" spans="11:11" x14ac:dyDescent="0.35">
      <c r="K160" s="2">
        <v>199</v>
      </c>
    </row>
    <row r="161" spans="11:11" x14ac:dyDescent="0.35">
      <c r="K161" s="2">
        <v>199</v>
      </c>
    </row>
    <row r="162" spans="11:11" x14ac:dyDescent="0.35">
      <c r="K162" s="1">
        <v>199</v>
      </c>
    </row>
    <row r="163" spans="11:11" x14ac:dyDescent="0.35">
      <c r="K163" s="2">
        <v>201</v>
      </c>
    </row>
    <row r="164" spans="11:11" x14ac:dyDescent="0.35">
      <c r="K164" s="1">
        <v>201</v>
      </c>
    </row>
    <row r="165" spans="11:11" x14ac:dyDescent="0.35">
      <c r="K165" s="1">
        <v>201</v>
      </c>
    </row>
    <row r="166" spans="11:11" x14ac:dyDescent="0.35">
      <c r="K166" s="1">
        <v>201</v>
      </c>
    </row>
    <row r="167" spans="11:11" x14ac:dyDescent="0.35">
      <c r="K167" s="2">
        <v>202</v>
      </c>
    </row>
    <row r="168" spans="11:11" x14ac:dyDescent="0.35">
      <c r="K168" s="1">
        <v>202</v>
      </c>
    </row>
    <row r="169" spans="11:11" x14ac:dyDescent="0.35">
      <c r="K169" s="2">
        <v>202</v>
      </c>
    </row>
    <row r="170" spans="11:11" x14ac:dyDescent="0.35">
      <c r="K170" s="1">
        <v>202</v>
      </c>
    </row>
    <row r="171" spans="11:11" x14ac:dyDescent="0.35">
      <c r="K171" s="2">
        <v>202</v>
      </c>
    </row>
    <row r="172" spans="11:11" x14ac:dyDescent="0.35">
      <c r="K172" s="1">
        <v>202</v>
      </c>
    </row>
    <row r="173" spans="11:11" x14ac:dyDescent="0.35">
      <c r="K173" s="2">
        <v>202</v>
      </c>
    </row>
    <row r="174" spans="11:11" x14ac:dyDescent="0.35">
      <c r="K174" s="1">
        <v>202</v>
      </c>
    </row>
    <row r="175" spans="11:11" x14ac:dyDescent="0.35">
      <c r="K175" s="2">
        <v>202</v>
      </c>
    </row>
    <row r="176" spans="11:11" x14ac:dyDescent="0.35">
      <c r="K176" s="1">
        <v>203</v>
      </c>
    </row>
    <row r="177" spans="11:11" x14ac:dyDescent="0.35">
      <c r="K177" s="1">
        <v>203</v>
      </c>
    </row>
    <row r="178" spans="11:11" x14ac:dyDescent="0.35">
      <c r="K178" s="2">
        <v>204</v>
      </c>
    </row>
    <row r="179" spans="11:11" x14ac:dyDescent="0.35">
      <c r="K179" s="1">
        <v>204</v>
      </c>
    </row>
    <row r="180" spans="11:11" x14ac:dyDescent="0.35">
      <c r="K180" s="1">
        <v>204</v>
      </c>
    </row>
    <row r="181" spans="11:11" x14ac:dyDescent="0.35">
      <c r="K181" s="1">
        <v>204</v>
      </c>
    </row>
    <row r="182" spans="11:11" x14ac:dyDescent="0.35">
      <c r="K182" s="1">
        <v>204</v>
      </c>
    </row>
    <row r="183" spans="11:11" x14ac:dyDescent="0.35">
      <c r="K183" s="1">
        <v>205</v>
      </c>
    </row>
    <row r="184" spans="11:11" x14ac:dyDescent="0.35">
      <c r="K184" s="1">
        <v>205</v>
      </c>
    </row>
    <row r="185" spans="11:11" x14ac:dyDescent="0.35">
      <c r="K185" s="2">
        <v>205</v>
      </c>
    </row>
    <row r="186" spans="11:11" x14ac:dyDescent="0.35">
      <c r="K186" s="1">
        <v>205</v>
      </c>
    </row>
    <row r="187" spans="11:11" x14ac:dyDescent="0.35">
      <c r="K187" s="2">
        <v>205</v>
      </c>
    </row>
    <row r="188" spans="11:11" x14ac:dyDescent="0.35">
      <c r="K188" s="1">
        <v>205</v>
      </c>
    </row>
    <row r="189" spans="11:11" x14ac:dyDescent="0.35">
      <c r="K189" s="1">
        <v>206</v>
      </c>
    </row>
    <row r="190" spans="11:11" x14ac:dyDescent="0.35">
      <c r="K190" s="1">
        <v>206</v>
      </c>
    </row>
    <row r="191" spans="11:11" x14ac:dyDescent="0.35">
      <c r="K191" s="1">
        <v>206</v>
      </c>
    </row>
    <row r="192" spans="11:11" x14ac:dyDescent="0.35">
      <c r="K192" s="2">
        <v>207</v>
      </c>
    </row>
    <row r="193" spans="11:11" x14ac:dyDescent="0.35">
      <c r="K193" s="2">
        <v>208</v>
      </c>
    </row>
    <row r="194" spans="11:11" x14ac:dyDescent="0.35">
      <c r="K194" s="1">
        <v>209</v>
      </c>
    </row>
    <row r="195" spans="11:11" x14ac:dyDescent="0.35">
      <c r="K195" s="2">
        <v>209</v>
      </c>
    </row>
    <row r="196" spans="11:11" x14ac:dyDescent="0.35">
      <c r="K196" s="1">
        <v>209</v>
      </c>
    </row>
    <row r="197" spans="11:11" x14ac:dyDescent="0.35">
      <c r="K197" s="2">
        <v>209</v>
      </c>
    </row>
    <row r="198" spans="11:11" x14ac:dyDescent="0.35">
      <c r="K198" s="1">
        <v>209</v>
      </c>
    </row>
    <row r="199" spans="11:11" x14ac:dyDescent="0.35">
      <c r="K199" s="1">
        <v>210</v>
      </c>
    </row>
    <row r="200" spans="11:11" x14ac:dyDescent="0.35">
      <c r="K200" s="2">
        <v>210</v>
      </c>
    </row>
    <row r="201" spans="11:11" x14ac:dyDescent="0.35">
      <c r="K201" s="1">
        <v>210</v>
      </c>
    </row>
    <row r="202" spans="11:11" x14ac:dyDescent="0.35">
      <c r="K202" s="1">
        <v>210</v>
      </c>
    </row>
    <row r="203" spans="11:11" x14ac:dyDescent="0.35">
      <c r="K203" s="1">
        <v>211</v>
      </c>
    </row>
    <row r="204" spans="11:11" x14ac:dyDescent="0.35">
      <c r="K204" s="2">
        <v>211</v>
      </c>
    </row>
    <row r="205" spans="11:11" x14ac:dyDescent="0.35">
      <c r="K205" s="2">
        <v>211</v>
      </c>
    </row>
    <row r="206" spans="11:11" x14ac:dyDescent="0.35">
      <c r="K206" s="1">
        <v>211</v>
      </c>
    </row>
    <row r="207" spans="11:11" x14ac:dyDescent="0.35">
      <c r="K207" s="2">
        <v>213</v>
      </c>
    </row>
    <row r="208" spans="11:11" x14ac:dyDescent="0.35">
      <c r="K208" s="2">
        <v>213</v>
      </c>
    </row>
    <row r="209" spans="11:11" x14ac:dyDescent="0.35">
      <c r="K209" s="2">
        <v>213</v>
      </c>
    </row>
    <row r="210" spans="11:11" x14ac:dyDescent="0.35">
      <c r="K210" s="1">
        <v>214</v>
      </c>
    </row>
    <row r="211" spans="11:11" x14ac:dyDescent="0.35">
      <c r="K211" s="2">
        <v>214</v>
      </c>
    </row>
    <row r="212" spans="11:11" x14ac:dyDescent="0.35">
      <c r="K212" s="1">
        <v>214</v>
      </c>
    </row>
    <row r="213" spans="11:11" x14ac:dyDescent="0.35">
      <c r="K213" s="2">
        <v>215</v>
      </c>
    </row>
    <row r="214" spans="11:11" x14ac:dyDescent="0.35">
      <c r="K214" s="1">
        <v>215</v>
      </c>
    </row>
    <row r="215" spans="11:11" x14ac:dyDescent="0.35">
      <c r="K215" s="2">
        <v>215</v>
      </c>
    </row>
    <row r="216" spans="11:11" x14ac:dyDescent="0.35">
      <c r="K216" s="1">
        <v>215</v>
      </c>
    </row>
    <row r="217" spans="11:11" x14ac:dyDescent="0.35">
      <c r="K217" s="1">
        <v>215</v>
      </c>
    </row>
    <row r="218" spans="11:11" x14ac:dyDescent="0.35">
      <c r="K218" s="2">
        <v>217</v>
      </c>
    </row>
    <row r="219" spans="11:11" x14ac:dyDescent="0.35">
      <c r="K219" s="2">
        <v>217</v>
      </c>
    </row>
    <row r="220" spans="11:11" x14ac:dyDescent="0.35">
      <c r="K220" s="1">
        <v>217</v>
      </c>
    </row>
    <row r="221" spans="11:11" x14ac:dyDescent="0.35">
      <c r="K221" s="2">
        <v>217</v>
      </c>
    </row>
    <row r="222" spans="11:11" x14ac:dyDescent="0.35">
      <c r="K222" s="1">
        <v>217</v>
      </c>
    </row>
    <row r="223" spans="11:11" x14ac:dyDescent="0.35">
      <c r="K223" s="1">
        <v>218</v>
      </c>
    </row>
    <row r="224" spans="11:11" x14ac:dyDescent="0.35">
      <c r="K224" s="2">
        <v>218</v>
      </c>
    </row>
    <row r="225" spans="11:11" x14ac:dyDescent="0.35">
      <c r="K225" s="2">
        <v>218</v>
      </c>
    </row>
    <row r="226" spans="11:11" x14ac:dyDescent="0.35">
      <c r="K226" s="1">
        <v>218</v>
      </c>
    </row>
    <row r="227" spans="11:11" x14ac:dyDescent="0.35">
      <c r="K227" s="2">
        <v>219</v>
      </c>
    </row>
    <row r="228" spans="11:11" x14ac:dyDescent="0.35">
      <c r="K228" s="2">
        <v>220</v>
      </c>
    </row>
    <row r="229" spans="11:11" x14ac:dyDescent="0.35">
      <c r="K229" s="2">
        <v>220</v>
      </c>
    </row>
    <row r="230" spans="11:11" x14ac:dyDescent="0.35">
      <c r="K230" s="2">
        <v>221</v>
      </c>
    </row>
    <row r="231" spans="11:11" x14ac:dyDescent="0.35">
      <c r="K231" s="1">
        <v>221</v>
      </c>
    </row>
    <row r="232" spans="11:11" x14ac:dyDescent="0.35">
      <c r="K232" s="2">
        <v>221</v>
      </c>
    </row>
    <row r="233" spans="11:11" x14ac:dyDescent="0.35">
      <c r="K233" s="1">
        <v>221</v>
      </c>
    </row>
    <row r="234" spans="11:11" x14ac:dyDescent="0.35">
      <c r="K234" s="1">
        <v>222</v>
      </c>
    </row>
    <row r="235" spans="11:11" x14ac:dyDescent="0.35">
      <c r="K235" s="2">
        <v>222</v>
      </c>
    </row>
    <row r="236" spans="11:11" x14ac:dyDescent="0.35">
      <c r="K236" s="1">
        <v>223</v>
      </c>
    </row>
    <row r="237" spans="11:11" x14ac:dyDescent="0.35">
      <c r="K237" s="2">
        <v>223</v>
      </c>
    </row>
    <row r="238" spans="11:11" x14ac:dyDescent="0.35">
      <c r="K238" s="2">
        <v>223</v>
      </c>
    </row>
    <row r="239" spans="11:11" x14ac:dyDescent="0.35">
      <c r="K239" s="2">
        <v>223</v>
      </c>
    </row>
    <row r="240" spans="11:11" x14ac:dyDescent="0.35">
      <c r="K240" s="2">
        <v>224</v>
      </c>
    </row>
    <row r="241" spans="11:11" x14ac:dyDescent="0.35">
      <c r="K241" s="1">
        <v>224</v>
      </c>
    </row>
    <row r="242" spans="11:11" x14ac:dyDescent="0.35">
      <c r="K242" s="2">
        <v>224</v>
      </c>
    </row>
    <row r="243" spans="11:11" x14ac:dyDescent="0.35">
      <c r="K243" s="1">
        <v>225</v>
      </c>
    </row>
    <row r="244" spans="11:11" x14ac:dyDescent="0.35">
      <c r="K244" s="2">
        <v>225</v>
      </c>
    </row>
    <row r="245" spans="11:11" x14ac:dyDescent="0.35">
      <c r="K245" s="1">
        <v>226</v>
      </c>
    </row>
    <row r="246" spans="11:11" x14ac:dyDescent="0.35">
      <c r="K246" s="2">
        <v>226</v>
      </c>
    </row>
    <row r="247" spans="11:11" x14ac:dyDescent="0.35">
      <c r="K247" s="1">
        <v>227</v>
      </c>
    </row>
    <row r="248" spans="11:11" x14ac:dyDescent="0.35">
      <c r="K248" s="1">
        <v>227</v>
      </c>
    </row>
    <row r="249" spans="11:11" x14ac:dyDescent="0.35">
      <c r="K249" s="1">
        <v>227</v>
      </c>
    </row>
    <row r="250" spans="11:11" x14ac:dyDescent="0.35">
      <c r="K250" s="2">
        <v>227</v>
      </c>
    </row>
    <row r="251" spans="11:11" x14ac:dyDescent="0.35">
      <c r="K251" s="1">
        <v>227</v>
      </c>
    </row>
    <row r="252" spans="11:11" x14ac:dyDescent="0.35">
      <c r="K252" s="1">
        <v>227</v>
      </c>
    </row>
    <row r="253" spans="11:11" x14ac:dyDescent="0.35">
      <c r="K253" s="1">
        <v>228</v>
      </c>
    </row>
    <row r="254" spans="11:11" x14ac:dyDescent="0.35">
      <c r="K254" s="1">
        <v>228</v>
      </c>
    </row>
    <row r="255" spans="11:11" x14ac:dyDescent="0.35">
      <c r="K255" s="2">
        <v>228</v>
      </c>
    </row>
    <row r="256" spans="11:11" x14ac:dyDescent="0.35">
      <c r="K256" s="2">
        <v>228</v>
      </c>
    </row>
    <row r="257" spans="11:11" x14ac:dyDescent="0.35">
      <c r="K257" s="2">
        <v>228</v>
      </c>
    </row>
    <row r="258" spans="11:11" x14ac:dyDescent="0.35">
      <c r="K258" s="1">
        <v>229</v>
      </c>
    </row>
    <row r="259" spans="11:11" x14ac:dyDescent="0.35">
      <c r="K259" s="2">
        <v>230</v>
      </c>
    </row>
    <row r="260" spans="11:11" x14ac:dyDescent="0.35">
      <c r="K260" s="2">
        <v>230</v>
      </c>
    </row>
    <row r="261" spans="11:11" x14ac:dyDescent="0.35">
      <c r="K261" s="2">
        <v>230</v>
      </c>
    </row>
    <row r="262" spans="11:11" x14ac:dyDescent="0.35">
      <c r="K262" s="1">
        <v>230</v>
      </c>
    </row>
    <row r="263" spans="11:11" x14ac:dyDescent="0.35">
      <c r="K263" s="2">
        <v>231</v>
      </c>
    </row>
    <row r="264" spans="11:11" x14ac:dyDescent="0.35">
      <c r="K264" s="2">
        <v>232</v>
      </c>
    </row>
    <row r="265" spans="11:11" x14ac:dyDescent="0.35">
      <c r="K265" s="2">
        <v>232</v>
      </c>
    </row>
    <row r="266" spans="11:11" x14ac:dyDescent="0.35">
      <c r="K266" s="1">
        <v>233</v>
      </c>
    </row>
    <row r="267" spans="11:11" x14ac:dyDescent="0.35">
      <c r="K267" s="1">
        <v>233</v>
      </c>
    </row>
    <row r="268" spans="11:11" x14ac:dyDescent="0.35">
      <c r="K268" s="2">
        <v>234</v>
      </c>
    </row>
    <row r="269" spans="11:11" x14ac:dyDescent="0.35">
      <c r="K269" s="2">
        <v>234</v>
      </c>
    </row>
    <row r="270" spans="11:11" x14ac:dyDescent="0.35">
      <c r="K270" s="2">
        <v>234</v>
      </c>
    </row>
    <row r="271" spans="11:11" x14ac:dyDescent="0.35">
      <c r="K271" s="2">
        <v>235</v>
      </c>
    </row>
    <row r="272" spans="11:11" x14ac:dyDescent="0.35">
      <c r="K272" s="1">
        <v>235</v>
      </c>
    </row>
    <row r="273" spans="11:11" x14ac:dyDescent="0.35">
      <c r="K273" s="1">
        <v>235</v>
      </c>
    </row>
    <row r="274" spans="11:11" x14ac:dyDescent="0.35">
      <c r="K274" s="1">
        <v>235</v>
      </c>
    </row>
    <row r="275" spans="11:11" x14ac:dyDescent="0.35">
      <c r="K275" s="1">
        <v>235</v>
      </c>
    </row>
    <row r="276" spans="11:11" x14ac:dyDescent="0.35">
      <c r="K276" s="2">
        <v>236</v>
      </c>
    </row>
    <row r="277" spans="11:11" x14ac:dyDescent="0.35">
      <c r="K277" s="1">
        <v>237</v>
      </c>
    </row>
    <row r="278" spans="11:11" x14ac:dyDescent="0.35">
      <c r="K278" s="1">
        <v>237</v>
      </c>
    </row>
    <row r="279" spans="11:11" x14ac:dyDescent="0.35">
      <c r="K279" s="2">
        <v>238</v>
      </c>
    </row>
    <row r="280" spans="11:11" x14ac:dyDescent="0.35">
      <c r="K280" s="1">
        <v>238</v>
      </c>
    </row>
    <row r="281" spans="11:11" x14ac:dyDescent="0.35">
      <c r="K281" s="1">
        <v>238</v>
      </c>
    </row>
    <row r="282" spans="11:11" x14ac:dyDescent="0.35">
      <c r="K282" s="2">
        <v>238</v>
      </c>
    </row>
    <row r="283" spans="11:11" x14ac:dyDescent="0.35">
      <c r="K283" s="2">
        <v>239</v>
      </c>
    </row>
    <row r="284" spans="11:11" x14ac:dyDescent="0.35">
      <c r="K284" s="1">
        <v>240</v>
      </c>
    </row>
    <row r="285" spans="11:11" x14ac:dyDescent="0.35">
      <c r="K285" s="1">
        <v>240</v>
      </c>
    </row>
    <row r="286" spans="11:11" x14ac:dyDescent="0.35">
      <c r="K286" s="2">
        <v>240</v>
      </c>
    </row>
    <row r="287" spans="11:11" x14ac:dyDescent="0.35">
      <c r="K287" s="2">
        <v>240</v>
      </c>
    </row>
    <row r="288" spans="11:11" x14ac:dyDescent="0.35">
      <c r="K288" s="2">
        <v>240</v>
      </c>
    </row>
    <row r="289" spans="11:11" x14ac:dyDescent="0.35">
      <c r="K289" s="2">
        <v>240</v>
      </c>
    </row>
    <row r="290" spans="11:11" x14ac:dyDescent="0.35">
      <c r="K290" s="1">
        <v>240</v>
      </c>
    </row>
    <row r="291" spans="11:11" x14ac:dyDescent="0.35">
      <c r="K291" s="2">
        <v>240</v>
      </c>
    </row>
    <row r="292" spans="11:11" x14ac:dyDescent="0.35">
      <c r="K292" s="2">
        <v>241</v>
      </c>
    </row>
    <row r="293" spans="11:11" x14ac:dyDescent="0.35">
      <c r="K293" s="1">
        <v>241</v>
      </c>
    </row>
    <row r="294" spans="11:11" x14ac:dyDescent="0.35">
      <c r="K294" s="2">
        <v>241</v>
      </c>
    </row>
    <row r="295" spans="11:11" x14ac:dyDescent="0.35">
      <c r="K295" s="1">
        <v>242</v>
      </c>
    </row>
    <row r="296" spans="11:11" x14ac:dyDescent="0.35">
      <c r="K296" s="1">
        <v>242</v>
      </c>
    </row>
    <row r="297" spans="11:11" x14ac:dyDescent="0.35">
      <c r="K297" s="1">
        <v>242</v>
      </c>
    </row>
    <row r="298" spans="11:11" x14ac:dyDescent="0.35">
      <c r="K298" s="2">
        <v>243</v>
      </c>
    </row>
    <row r="299" spans="11:11" x14ac:dyDescent="0.35">
      <c r="K299" s="1">
        <v>243</v>
      </c>
    </row>
    <row r="300" spans="11:11" x14ac:dyDescent="0.35">
      <c r="K300" s="2">
        <v>243</v>
      </c>
    </row>
    <row r="301" spans="11:11" x14ac:dyDescent="0.35">
      <c r="K301" s="1">
        <v>244</v>
      </c>
    </row>
    <row r="302" spans="11:11" x14ac:dyDescent="0.35">
      <c r="K302" s="1">
        <v>244</v>
      </c>
    </row>
    <row r="303" spans="11:11" x14ac:dyDescent="0.35">
      <c r="K303" s="1">
        <v>244</v>
      </c>
    </row>
    <row r="304" spans="11:11" x14ac:dyDescent="0.35">
      <c r="K304" s="2">
        <v>245</v>
      </c>
    </row>
    <row r="305" spans="11:11" x14ac:dyDescent="0.35">
      <c r="K305" s="1">
        <v>245</v>
      </c>
    </row>
    <row r="306" spans="11:11" x14ac:dyDescent="0.35">
      <c r="K306" s="2">
        <v>246</v>
      </c>
    </row>
    <row r="307" spans="11:11" x14ac:dyDescent="0.35">
      <c r="K307" s="1">
        <v>246</v>
      </c>
    </row>
    <row r="308" spans="11:11" x14ac:dyDescent="0.35">
      <c r="K308" s="2">
        <v>246</v>
      </c>
    </row>
    <row r="309" spans="11:11" x14ac:dyDescent="0.35">
      <c r="K309" s="2">
        <v>246</v>
      </c>
    </row>
    <row r="310" spans="11:11" x14ac:dyDescent="0.35">
      <c r="K310" s="2">
        <v>246</v>
      </c>
    </row>
    <row r="311" spans="11:11" x14ac:dyDescent="0.35">
      <c r="K311" s="2">
        <v>247</v>
      </c>
    </row>
    <row r="312" spans="11:11" x14ac:dyDescent="0.35">
      <c r="K312" s="2">
        <v>247</v>
      </c>
    </row>
    <row r="313" spans="11:11" x14ac:dyDescent="0.35">
      <c r="K313" s="1">
        <v>247</v>
      </c>
    </row>
    <row r="314" spans="11:11" x14ac:dyDescent="0.35">
      <c r="K314" s="1">
        <v>248</v>
      </c>
    </row>
    <row r="315" spans="11:11" x14ac:dyDescent="0.35">
      <c r="K315" s="1">
        <v>248</v>
      </c>
    </row>
    <row r="316" spans="11:11" x14ac:dyDescent="0.35">
      <c r="K316" s="1">
        <v>248</v>
      </c>
    </row>
    <row r="317" spans="11:11" x14ac:dyDescent="0.35">
      <c r="K317" s="1">
        <v>249</v>
      </c>
    </row>
    <row r="318" spans="11:11" x14ac:dyDescent="0.35">
      <c r="K318" s="2">
        <v>249</v>
      </c>
    </row>
    <row r="319" spans="11:11" x14ac:dyDescent="0.35">
      <c r="K319" s="2">
        <v>250</v>
      </c>
    </row>
    <row r="320" spans="11:11" x14ac:dyDescent="0.35">
      <c r="K320" s="1">
        <v>250</v>
      </c>
    </row>
    <row r="321" spans="11:11" x14ac:dyDescent="0.35">
      <c r="K321" s="2">
        <v>251</v>
      </c>
    </row>
    <row r="322" spans="11:11" x14ac:dyDescent="0.35">
      <c r="K322" s="1">
        <v>251</v>
      </c>
    </row>
    <row r="323" spans="11:11" x14ac:dyDescent="0.35">
      <c r="K323" s="1">
        <v>252</v>
      </c>
    </row>
    <row r="324" spans="11:11" x14ac:dyDescent="0.35">
      <c r="K324" s="1">
        <v>253</v>
      </c>
    </row>
    <row r="325" spans="11:11" x14ac:dyDescent="0.35">
      <c r="K325" s="1">
        <v>253</v>
      </c>
    </row>
    <row r="326" spans="11:11" x14ac:dyDescent="0.35">
      <c r="K326" s="1">
        <v>253</v>
      </c>
    </row>
    <row r="327" spans="11:11" x14ac:dyDescent="0.35">
      <c r="K327" s="2">
        <v>253</v>
      </c>
    </row>
    <row r="328" spans="11:11" x14ac:dyDescent="0.35">
      <c r="K328" s="2">
        <v>254</v>
      </c>
    </row>
    <row r="329" spans="11:11" x14ac:dyDescent="0.35">
      <c r="K329" s="2">
        <v>254</v>
      </c>
    </row>
    <row r="330" spans="11:11" x14ac:dyDescent="0.35">
      <c r="K330" s="1">
        <v>255</v>
      </c>
    </row>
    <row r="331" spans="11:11" x14ac:dyDescent="0.35">
      <c r="K331" s="2">
        <v>255</v>
      </c>
    </row>
    <row r="332" spans="11:11" x14ac:dyDescent="0.35">
      <c r="K332" s="1">
        <v>255</v>
      </c>
    </row>
    <row r="333" spans="11:11" x14ac:dyDescent="0.35">
      <c r="K333" s="2">
        <v>256</v>
      </c>
    </row>
    <row r="334" spans="11:11" x14ac:dyDescent="0.35">
      <c r="K334" s="2">
        <v>256</v>
      </c>
    </row>
    <row r="335" spans="11:11" x14ac:dyDescent="0.35">
      <c r="K335" s="2">
        <v>256</v>
      </c>
    </row>
    <row r="336" spans="11:11" x14ac:dyDescent="0.35">
      <c r="K336" s="2">
        <v>257</v>
      </c>
    </row>
    <row r="337" spans="11:11" x14ac:dyDescent="0.35">
      <c r="K337" s="2">
        <v>258</v>
      </c>
    </row>
    <row r="338" spans="11:11" x14ac:dyDescent="0.35">
      <c r="K338" s="1">
        <v>258</v>
      </c>
    </row>
    <row r="339" spans="11:11" x14ac:dyDescent="0.35">
      <c r="K339" s="1">
        <v>258</v>
      </c>
    </row>
    <row r="340" spans="11:11" x14ac:dyDescent="0.35">
      <c r="K340" s="2">
        <v>258</v>
      </c>
    </row>
    <row r="341" spans="11:11" x14ac:dyDescent="0.35">
      <c r="K341" s="1">
        <v>258</v>
      </c>
    </row>
    <row r="342" spans="11:11" x14ac:dyDescent="0.35">
      <c r="K342" s="1">
        <v>258</v>
      </c>
    </row>
    <row r="343" spans="11:11" x14ac:dyDescent="0.35">
      <c r="K343" s="2">
        <v>259</v>
      </c>
    </row>
    <row r="344" spans="11:11" x14ac:dyDescent="0.35">
      <c r="K344" s="1">
        <v>260</v>
      </c>
    </row>
    <row r="345" spans="11:11" x14ac:dyDescent="0.35">
      <c r="K345" s="1">
        <v>260</v>
      </c>
    </row>
    <row r="346" spans="11:11" x14ac:dyDescent="0.35">
      <c r="K346" s="1">
        <v>260</v>
      </c>
    </row>
    <row r="347" spans="11:11" x14ac:dyDescent="0.35">
      <c r="K347" s="1">
        <v>260</v>
      </c>
    </row>
    <row r="348" spans="11:11" x14ac:dyDescent="0.35">
      <c r="K348" s="2">
        <v>260</v>
      </c>
    </row>
    <row r="349" spans="11:11" x14ac:dyDescent="0.35">
      <c r="K349" s="1">
        <v>261</v>
      </c>
    </row>
    <row r="350" spans="11:11" x14ac:dyDescent="0.35">
      <c r="K350" s="2">
        <v>261</v>
      </c>
    </row>
    <row r="351" spans="11:11" x14ac:dyDescent="0.35">
      <c r="K351" s="1">
        <v>262</v>
      </c>
    </row>
    <row r="352" spans="11:11" x14ac:dyDescent="0.35">
      <c r="K352" s="1">
        <v>262</v>
      </c>
    </row>
    <row r="353" spans="11:11" x14ac:dyDescent="0.35">
      <c r="K353" s="1">
        <v>263</v>
      </c>
    </row>
    <row r="354" spans="11:11" x14ac:dyDescent="0.35">
      <c r="K354" s="2">
        <v>263</v>
      </c>
    </row>
    <row r="355" spans="11:11" x14ac:dyDescent="0.35">
      <c r="K355" s="2">
        <v>263</v>
      </c>
    </row>
    <row r="356" spans="11:11" x14ac:dyDescent="0.35">
      <c r="K356" s="2">
        <v>263</v>
      </c>
    </row>
    <row r="357" spans="11:11" x14ac:dyDescent="0.35">
      <c r="K357" s="1">
        <v>265</v>
      </c>
    </row>
    <row r="358" spans="11:11" x14ac:dyDescent="0.35">
      <c r="K358" s="1">
        <v>265</v>
      </c>
    </row>
    <row r="359" spans="11:11" x14ac:dyDescent="0.35">
      <c r="K359" s="2">
        <v>266</v>
      </c>
    </row>
    <row r="360" spans="11:11" x14ac:dyDescent="0.35">
      <c r="K360" s="1">
        <v>266</v>
      </c>
    </row>
    <row r="361" spans="11:11" x14ac:dyDescent="0.35">
      <c r="K361" s="2">
        <v>266</v>
      </c>
    </row>
    <row r="362" spans="11:11" x14ac:dyDescent="0.35">
      <c r="K362" s="2">
        <v>267</v>
      </c>
    </row>
    <row r="363" spans="11:11" x14ac:dyDescent="0.35">
      <c r="K363" s="1">
        <v>267</v>
      </c>
    </row>
    <row r="364" spans="11:11" x14ac:dyDescent="0.35">
      <c r="K364" s="2">
        <v>268</v>
      </c>
    </row>
    <row r="365" spans="11:11" x14ac:dyDescent="0.35">
      <c r="K365" s="2">
        <v>268</v>
      </c>
    </row>
    <row r="366" spans="11:11" x14ac:dyDescent="0.35">
      <c r="K366" s="2">
        <v>268</v>
      </c>
    </row>
    <row r="367" spans="11:11" x14ac:dyDescent="0.35">
      <c r="K367" s="1">
        <v>269</v>
      </c>
    </row>
    <row r="368" spans="11:11" x14ac:dyDescent="0.35">
      <c r="K368" s="1">
        <v>270</v>
      </c>
    </row>
    <row r="369" spans="11:11" x14ac:dyDescent="0.35">
      <c r="K369" s="2">
        <v>270</v>
      </c>
    </row>
    <row r="370" spans="11:11" x14ac:dyDescent="0.35">
      <c r="K370" s="2">
        <v>271</v>
      </c>
    </row>
    <row r="371" spans="11:11" x14ac:dyDescent="0.35">
      <c r="K371" s="1">
        <v>272</v>
      </c>
    </row>
    <row r="372" spans="11:11" x14ac:dyDescent="0.35">
      <c r="K372" s="1">
        <v>272</v>
      </c>
    </row>
    <row r="373" spans="11:11" x14ac:dyDescent="0.35">
      <c r="K373" s="2">
        <v>272</v>
      </c>
    </row>
    <row r="374" spans="11:11" x14ac:dyDescent="0.35">
      <c r="K374" s="1">
        <v>273</v>
      </c>
    </row>
    <row r="375" spans="11:11" x14ac:dyDescent="0.35">
      <c r="K375" s="2">
        <v>273</v>
      </c>
    </row>
    <row r="376" spans="11:11" x14ac:dyDescent="0.35">
      <c r="K376" s="2">
        <v>273</v>
      </c>
    </row>
    <row r="377" spans="11:11" x14ac:dyDescent="0.35">
      <c r="K377" s="2">
        <v>273</v>
      </c>
    </row>
    <row r="378" spans="11:11" x14ac:dyDescent="0.35">
      <c r="K378" s="2">
        <v>275</v>
      </c>
    </row>
    <row r="379" spans="11:11" x14ac:dyDescent="0.35">
      <c r="K379" s="2">
        <v>275</v>
      </c>
    </row>
    <row r="380" spans="11:11" x14ac:dyDescent="0.35">
      <c r="K380" s="1">
        <v>276</v>
      </c>
    </row>
    <row r="381" spans="11:11" x14ac:dyDescent="0.35">
      <c r="K381" s="1">
        <v>277</v>
      </c>
    </row>
    <row r="382" spans="11:11" x14ac:dyDescent="0.35">
      <c r="K382" s="2">
        <v>277</v>
      </c>
    </row>
    <row r="383" spans="11:11" x14ac:dyDescent="0.35">
      <c r="K383" s="2">
        <v>278</v>
      </c>
    </row>
    <row r="384" spans="11:11" x14ac:dyDescent="0.35">
      <c r="K384" s="2">
        <v>278</v>
      </c>
    </row>
    <row r="385" spans="11:11" x14ac:dyDescent="0.35">
      <c r="K385" s="2">
        <v>279</v>
      </c>
    </row>
    <row r="386" spans="11:11" x14ac:dyDescent="0.35">
      <c r="K386" s="2">
        <v>280</v>
      </c>
    </row>
    <row r="387" spans="11:11" x14ac:dyDescent="0.35">
      <c r="K387" s="2">
        <v>280</v>
      </c>
    </row>
    <row r="388" spans="11:11" x14ac:dyDescent="0.35">
      <c r="K388" s="1">
        <v>281</v>
      </c>
    </row>
    <row r="389" spans="11:11" x14ac:dyDescent="0.35">
      <c r="K389" s="1">
        <v>281</v>
      </c>
    </row>
    <row r="390" spans="11:11" x14ac:dyDescent="0.35">
      <c r="K390" s="2">
        <v>281</v>
      </c>
    </row>
    <row r="391" spans="11:11" x14ac:dyDescent="0.35">
      <c r="K391" s="1">
        <v>282</v>
      </c>
    </row>
    <row r="392" spans="11:11" x14ac:dyDescent="0.35">
      <c r="K392" s="1">
        <v>282</v>
      </c>
    </row>
    <row r="393" spans="11:11" x14ac:dyDescent="0.35">
      <c r="K393" s="2">
        <v>282</v>
      </c>
    </row>
    <row r="394" spans="11:11" x14ac:dyDescent="0.35">
      <c r="K394" s="1">
        <v>283</v>
      </c>
    </row>
    <row r="395" spans="11:11" x14ac:dyDescent="0.35">
      <c r="K395" s="1">
        <v>284</v>
      </c>
    </row>
    <row r="396" spans="11:11" x14ac:dyDescent="0.35">
      <c r="K396" s="2">
        <v>285</v>
      </c>
    </row>
    <row r="397" spans="11:11" x14ac:dyDescent="0.35">
      <c r="K397" s="1">
        <v>285</v>
      </c>
    </row>
    <row r="398" spans="11:11" x14ac:dyDescent="0.35">
      <c r="K398" s="2">
        <v>285</v>
      </c>
    </row>
    <row r="399" spans="11:11" x14ac:dyDescent="0.35">
      <c r="K399" s="1">
        <v>287</v>
      </c>
    </row>
    <row r="400" spans="11:11" x14ac:dyDescent="0.35">
      <c r="K400" s="2">
        <v>287</v>
      </c>
    </row>
    <row r="401" spans="11:11" x14ac:dyDescent="0.35">
      <c r="K401" s="2">
        <v>288</v>
      </c>
    </row>
    <row r="402" spans="11:11" x14ac:dyDescent="0.35">
      <c r="K402" s="1">
        <v>288</v>
      </c>
    </row>
    <row r="403" spans="11:11" x14ac:dyDescent="0.35">
      <c r="K403" s="2">
        <v>291</v>
      </c>
    </row>
    <row r="404" spans="11:11" x14ac:dyDescent="0.35">
      <c r="K404" s="1">
        <v>292</v>
      </c>
    </row>
    <row r="405" spans="11:11" x14ac:dyDescent="0.35">
      <c r="K405" s="2">
        <v>292</v>
      </c>
    </row>
    <row r="406" spans="11:11" x14ac:dyDescent="0.35">
      <c r="K406" s="2">
        <v>292</v>
      </c>
    </row>
    <row r="407" spans="11:11" x14ac:dyDescent="0.35">
      <c r="K407" s="1">
        <v>292</v>
      </c>
    </row>
    <row r="408" spans="11:11" x14ac:dyDescent="0.35">
      <c r="K408" s="2">
        <v>297</v>
      </c>
    </row>
    <row r="409" spans="11:11" x14ac:dyDescent="0.35">
      <c r="K409" s="2">
        <v>297</v>
      </c>
    </row>
    <row r="410" spans="11:11" x14ac:dyDescent="0.35">
      <c r="K410" s="2">
        <v>298</v>
      </c>
    </row>
    <row r="411" spans="11:11" x14ac:dyDescent="0.35">
      <c r="K411" s="2">
        <v>298</v>
      </c>
    </row>
    <row r="412" spans="11:11" x14ac:dyDescent="0.35">
      <c r="K412" s="2">
        <v>299</v>
      </c>
    </row>
    <row r="413" spans="11:11" x14ac:dyDescent="0.35">
      <c r="K413" s="1">
        <v>300</v>
      </c>
    </row>
    <row r="414" spans="11:11" x14ac:dyDescent="0.35">
      <c r="K414" s="2">
        <v>300</v>
      </c>
    </row>
    <row r="415" spans="11:11" x14ac:dyDescent="0.35">
      <c r="K415" s="1">
        <v>301</v>
      </c>
    </row>
    <row r="416" spans="11:11" x14ac:dyDescent="0.35">
      <c r="K416" s="1">
        <v>303</v>
      </c>
    </row>
    <row r="417" spans="11:11" x14ac:dyDescent="0.35">
      <c r="K417" s="1">
        <v>303</v>
      </c>
    </row>
    <row r="418" spans="11:11" x14ac:dyDescent="0.35">
      <c r="K418" s="2">
        <v>305</v>
      </c>
    </row>
    <row r="419" spans="11:11" x14ac:dyDescent="0.35">
      <c r="K419" s="1">
        <v>306</v>
      </c>
    </row>
    <row r="420" spans="11:11" x14ac:dyDescent="0.35">
      <c r="K420" s="1">
        <v>309</v>
      </c>
    </row>
    <row r="421" spans="11:11" x14ac:dyDescent="0.35">
      <c r="K421" s="1">
        <v>314</v>
      </c>
    </row>
    <row r="422" spans="11:11" x14ac:dyDescent="0.35">
      <c r="K422" s="2">
        <v>317</v>
      </c>
    </row>
    <row r="423" spans="11:11" x14ac:dyDescent="0.35">
      <c r="K423" s="1">
        <v>318</v>
      </c>
    </row>
    <row r="424" spans="11:11" x14ac:dyDescent="0.35">
      <c r="K424" s="2">
        <v>320</v>
      </c>
    </row>
    <row r="425" spans="11:11" x14ac:dyDescent="0.35">
      <c r="K425" s="2">
        <v>323</v>
      </c>
    </row>
    <row r="426" spans="11:11" x14ac:dyDescent="0.35">
      <c r="K426" s="1">
        <v>325</v>
      </c>
    </row>
    <row r="427" spans="11:11" x14ac:dyDescent="0.35">
      <c r="K427" s="2">
        <v>325</v>
      </c>
    </row>
    <row r="428" spans="11:11" x14ac:dyDescent="0.35">
      <c r="K428" s="2">
        <v>325</v>
      </c>
    </row>
    <row r="429" spans="11:11" x14ac:dyDescent="0.35">
      <c r="K429" s="2">
        <v>326</v>
      </c>
    </row>
    <row r="430" spans="11:11" x14ac:dyDescent="0.35">
      <c r="K430" s="2">
        <v>327</v>
      </c>
    </row>
    <row r="431" spans="11:11" x14ac:dyDescent="0.35">
      <c r="K431" s="1">
        <v>327</v>
      </c>
    </row>
    <row r="432" spans="11:11" x14ac:dyDescent="0.35">
      <c r="K432" s="1">
        <v>331</v>
      </c>
    </row>
    <row r="433" spans="11:11" x14ac:dyDescent="0.35">
      <c r="K433" s="2">
        <v>335</v>
      </c>
    </row>
    <row r="434" spans="11:11" x14ac:dyDescent="0.35">
      <c r="K434" s="2">
        <v>335</v>
      </c>
    </row>
    <row r="435" spans="11:11" x14ac:dyDescent="0.35">
      <c r="K435" s="2">
        <v>348</v>
      </c>
    </row>
    <row r="436" spans="11:11" x14ac:dyDescent="0.35">
      <c r="K436" s="2">
        <v>352</v>
      </c>
    </row>
    <row r="437" spans="11:11" x14ac:dyDescent="0.35">
      <c r="K437" s="1">
        <v>355</v>
      </c>
    </row>
    <row r="438" spans="11:11" x14ac:dyDescent="0.35">
      <c r="K438" s="9">
        <v>408</v>
      </c>
    </row>
  </sheetData>
  <mergeCells count="2">
    <mergeCell ref="P3:Q3"/>
    <mergeCell ref="B3:C3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8D9A-5EC7-4F8C-A9E3-DF3F640C86C2}">
  <dimension ref="A3:E7"/>
  <sheetViews>
    <sheetView zoomScale="110" zoomScaleNormal="110" workbookViewId="0">
      <selection activeCell="D13" sqref="D13"/>
    </sheetView>
  </sheetViews>
  <sheetFormatPr baseColWidth="10" defaultRowHeight="14.5" x14ac:dyDescent="0.35"/>
  <cols>
    <col min="1" max="1" width="29.81640625" bestFit="1" customWidth="1"/>
    <col min="2" max="2" width="37" bestFit="1" customWidth="1"/>
    <col min="3" max="3" width="27" bestFit="1" customWidth="1"/>
    <col min="4" max="4" width="7.1796875" bestFit="1" customWidth="1"/>
    <col min="5" max="5" width="12.54296875" bestFit="1" customWidth="1"/>
  </cols>
  <sheetData>
    <row r="3" spans="1:5" x14ac:dyDescent="0.35">
      <c r="A3" s="16" t="s">
        <v>116</v>
      </c>
      <c r="B3" s="16" t="s">
        <v>114</v>
      </c>
    </row>
    <row r="4" spans="1:5" x14ac:dyDescent="0.35">
      <c r="A4" s="16" t="s">
        <v>112</v>
      </c>
      <c r="B4" t="s">
        <v>67</v>
      </c>
      <c r="C4" t="s">
        <v>43</v>
      </c>
      <c r="D4" t="s">
        <v>39</v>
      </c>
      <c r="E4" t="s">
        <v>113</v>
      </c>
    </row>
    <row r="5" spans="1:5" x14ac:dyDescent="0.35">
      <c r="A5" s="17" t="s">
        <v>60</v>
      </c>
      <c r="B5" s="18">
        <v>3.8167938931297708E-3</v>
      </c>
      <c r="C5" s="18">
        <v>0.53053435114503822</v>
      </c>
      <c r="D5" s="18">
        <v>0.46564885496183206</v>
      </c>
      <c r="E5" s="18">
        <v>1</v>
      </c>
    </row>
    <row r="6" spans="1:5" x14ac:dyDescent="0.35">
      <c r="A6" s="17" t="s">
        <v>25</v>
      </c>
      <c r="B6" s="18">
        <v>5.8139534883720929E-3</v>
      </c>
      <c r="C6" s="18">
        <v>0.47674418604651164</v>
      </c>
      <c r="D6" s="18">
        <v>0.51744186046511631</v>
      </c>
      <c r="E6" s="18">
        <v>1</v>
      </c>
    </row>
    <row r="7" spans="1:5" x14ac:dyDescent="0.35">
      <c r="A7" s="17" t="s">
        <v>113</v>
      </c>
      <c r="B7" s="18">
        <v>4.608294930875576E-3</v>
      </c>
      <c r="C7" s="18">
        <v>0.50921658986175111</v>
      </c>
      <c r="D7" s="18">
        <v>0.48617511520737328</v>
      </c>
      <c r="E7" s="1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1EC7-C7C3-4487-9DAF-B50B59893CB2}">
  <dimension ref="A3:G7"/>
  <sheetViews>
    <sheetView zoomScale="110" zoomScaleNormal="110" workbookViewId="0">
      <selection activeCell="B14" sqref="B14"/>
    </sheetView>
  </sheetViews>
  <sheetFormatPr baseColWidth="10" defaultRowHeight="14.5" x14ac:dyDescent="0.35"/>
  <cols>
    <col min="1" max="1" width="32.1796875" bestFit="1" customWidth="1"/>
    <col min="2" max="2" width="22.453125" bestFit="1" customWidth="1"/>
    <col min="3" max="3" width="7.1796875" bestFit="1" customWidth="1"/>
    <col min="4" max="6" width="6.1796875" bestFit="1" customWidth="1"/>
    <col min="7" max="7" width="12.54296875" bestFit="1" customWidth="1"/>
  </cols>
  <sheetData>
    <row r="3" spans="1:7" x14ac:dyDescent="0.35">
      <c r="A3" s="16" t="s">
        <v>115</v>
      </c>
      <c r="B3" s="16" t="s">
        <v>114</v>
      </c>
    </row>
    <row r="4" spans="1:7" x14ac:dyDescent="0.35">
      <c r="A4" s="16" t="s">
        <v>112</v>
      </c>
      <c r="B4" t="s">
        <v>42</v>
      </c>
      <c r="C4" t="s">
        <v>57</v>
      </c>
      <c r="D4" t="s">
        <v>49</v>
      </c>
      <c r="E4" t="s">
        <v>72</v>
      </c>
      <c r="F4" t="s">
        <v>38</v>
      </c>
      <c r="G4" t="s">
        <v>113</v>
      </c>
    </row>
    <row r="5" spans="1:7" x14ac:dyDescent="0.35">
      <c r="A5" s="17" t="s">
        <v>30</v>
      </c>
      <c r="B5" s="18">
        <v>0.77777777777777779</v>
      </c>
      <c r="C5" s="18">
        <v>0.1623931623931624</v>
      </c>
      <c r="D5" s="18">
        <v>5.128205128205128E-2</v>
      </c>
      <c r="E5" s="18">
        <v>0</v>
      </c>
      <c r="F5" s="18">
        <v>8.5470085470085479E-3</v>
      </c>
      <c r="G5" s="18">
        <v>1</v>
      </c>
    </row>
    <row r="6" spans="1:7" x14ac:dyDescent="0.35">
      <c r="A6" s="17" t="s">
        <v>26</v>
      </c>
      <c r="B6" s="18">
        <v>0.61198738170347</v>
      </c>
      <c r="C6" s="18">
        <v>0.26498422712933756</v>
      </c>
      <c r="D6" s="18">
        <v>9.4637223974763401E-2</v>
      </c>
      <c r="E6" s="18">
        <v>9.4637223974763408E-3</v>
      </c>
      <c r="F6" s="18">
        <v>1.8927444794952682E-2</v>
      </c>
      <c r="G6" s="18">
        <v>1</v>
      </c>
    </row>
    <row r="7" spans="1:7" x14ac:dyDescent="0.35">
      <c r="A7" s="17" t="s">
        <v>113</v>
      </c>
      <c r="B7" s="18">
        <v>0.65668202764976957</v>
      </c>
      <c r="C7" s="18">
        <v>0.23732718894009217</v>
      </c>
      <c r="D7" s="18">
        <v>8.294930875576037E-2</v>
      </c>
      <c r="E7" s="18">
        <v>6.9124423963133645E-3</v>
      </c>
      <c r="F7" s="18">
        <v>1.6129032258064516E-2</v>
      </c>
      <c r="G7" s="1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435"/>
  <sheetViews>
    <sheetView topLeftCell="A263" workbookViewId="0">
      <selection activeCell="B423" sqref="B423"/>
    </sheetView>
  </sheetViews>
  <sheetFormatPr baseColWidth="10" defaultRowHeight="14.5" x14ac:dyDescent="0.35"/>
  <cols>
    <col min="1" max="1" width="16" customWidth="1"/>
    <col min="2" max="3" width="25.453125" customWidth="1"/>
    <col min="4" max="4" width="26.1796875" customWidth="1"/>
    <col min="5" max="5" width="22.453125" customWidth="1"/>
    <col min="6" max="6" width="27" customWidth="1"/>
    <col min="7" max="7" width="19.7265625" customWidth="1"/>
    <col min="8" max="8" width="33.7265625" customWidth="1"/>
    <col min="9" max="9" width="28.26953125" customWidth="1"/>
    <col min="10" max="10" width="30.453125" customWidth="1"/>
    <col min="11" max="11" width="20.26953125" customWidth="1"/>
    <col min="12" max="12" width="17" customWidth="1"/>
    <col min="13" max="13" width="17.7265625" customWidth="1"/>
    <col min="14" max="14" width="24.81640625" customWidth="1"/>
    <col min="15" max="15" width="27.1796875" customWidth="1"/>
    <col min="16" max="16" width="22.453125" customWidth="1"/>
    <col min="17" max="17" width="24.7265625" customWidth="1"/>
    <col min="18" max="18" width="21.7265625" customWidth="1"/>
    <col min="19" max="19" width="24" customWidth="1"/>
    <col min="20" max="20" width="30.453125" customWidth="1"/>
    <col min="21" max="21" width="32.7265625" customWidth="1"/>
    <col min="22" max="22" width="15.453125" customWidth="1"/>
    <col min="23" max="23" width="17.7265625" customWidth="1"/>
    <col min="24" max="24" width="16.1796875" customWidth="1"/>
    <col min="25" max="25" width="22.179687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7" x14ac:dyDescent="0.35">
      <c r="A2" t="s">
        <v>25</v>
      </c>
      <c r="B2" t="s">
        <v>27</v>
      </c>
      <c r="C2" t="s">
        <v>28</v>
      </c>
      <c r="D2" t="s">
        <v>29</v>
      </c>
      <c r="E2" t="s">
        <v>26</v>
      </c>
      <c r="F2" t="s">
        <v>26</v>
      </c>
      <c r="G2" t="s">
        <v>31</v>
      </c>
      <c r="H2" t="s">
        <v>32</v>
      </c>
      <c r="I2" t="s">
        <v>33</v>
      </c>
      <c r="J2">
        <v>0</v>
      </c>
      <c r="K2" t="s">
        <v>34</v>
      </c>
      <c r="L2" t="s">
        <v>35</v>
      </c>
      <c r="M2" t="s">
        <v>36</v>
      </c>
      <c r="N2">
        <v>76</v>
      </c>
      <c r="O2">
        <v>4</v>
      </c>
      <c r="P2">
        <v>70</v>
      </c>
      <c r="Q2">
        <v>3</v>
      </c>
      <c r="R2">
        <v>70</v>
      </c>
      <c r="S2">
        <v>3</v>
      </c>
      <c r="T2">
        <v>68</v>
      </c>
      <c r="U2">
        <v>3</v>
      </c>
      <c r="V2">
        <v>72</v>
      </c>
      <c r="W2" t="s">
        <v>38</v>
      </c>
      <c r="X2">
        <v>355</v>
      </c>
      <c r="Y2" t="s">
        <v>39</v>
      </c>
      <c r="AA2" t="s">
        <v>101</v>
      </c>
    </row>
    <row r="3" spans="1:27" x14ac:dyDescent="0.35">
      <c r="A3" t="s">
        <v>60</v>
      </c>
      <c r="B3" t="s">
        <v>68</v>
      </c>
      <c r="C3" t="s">
        <v>64</v>
      </c>
      <c r="D3" t="s">
        <v>63</v>
      </c>
      <c r="E3" t="s">
        <v>26</v>
      </c>
      <c r="F3" t="s">
        <v>26</v>
      </c>
      <c r="G3" t="s">
        <v>51</v>
      </c>
      <c r="H3" t="s">
        <v>59</v>
      </c>
      <c r="I3" t="s">
        <v>33</v>
      </c>
      <c r="J3">
        <v>0</v>
      </c>
      <c r="K3" t="s">
        <v>40</v>
      </c>
      <c r="L3" t="s">
        <v>37</v>
      </c>
      <c r="M3" t="s">
        <v>41</v>
      </c>
      <c r="N3">
        <v>40</v>
      </c>
      <c r="O3">
        <v>2</v>
      </c>
      <c r="P3">
        <v>32</v>
      </c>
      <c r="Q3">
        <v>1</v>
      </c>
      <c r="R3">
        <v>38</v>
      </c>
      <c r="S3">
        <v>1</v>
      </c>
      <c r="T3">
        <v>46</v>
      </c>
      <c r="U3">
        <v>2</v>
      </c>
      <c r="V3">
        <v>43</v>
      </c>
      <c r="W3" t="s">
        <v>42</v>
      </c>
      <c r="X3">
        <v>197</v>
      </c>
      <c r="Y3" t="s">
        <v>39</v>
      </c>
      <c r="AA3">
        <v>1</v>
      </c>
    </row>
    <row r="4" spans="1:27" x14ac:dyDescent="0.35">
      <c r="A4" t="s">
        <v>25</v>
      </c>
      <c r="B4" t="s">
        <v>68</v>
      </c>
      <c r="C4" t="s">
        <v>46</v>
      </c>
      <c r="D4" t="s">
        <v>46</v>
      </c>
      <c r="E4" t="s">
        <v>26</v>
      </c>
      <c r="F4" t="s">
        <v>30</v>
      </c>
      <c r="G4" t="s">
        <v>47</v>
      </c>
      <c r="H4" t="s">
        <v>32</v>
      </c>
      <c r="I4" t="s">
        <v>33</v>
      </c>
      <c r="J4">
        <v>0</v>
      </c>
      <c r="K4" t="s">
        <v>40</v>
      </c>
      <c r="L4" t="s">
        <v>37</v>
      </c>
      <c r="M4" t="s">
        <v>41</v>
      </c>
      <c r="N4">
        <v>57</v>
      </c>
      <c r="O4">
        <v>3</v>
      </c>
      <c r="P4">
        <v>49</v>
      </c>
      <c r="Q4">
        <v>2</v>
      </c>
      <c r="R4">
        <v>48</v>
      </c>
      <c r="S4">
        <v>2</v>
      </c>
      <c r="T4">
        <v>50</v>
      </c>
      <c r="U4">
        <v>2</v>
      </c>
      <c r="V4">
        <v>47</v>
      </c>
      <c r="W4" t="s">
        <v>42</v>
      </c>
      <c r="X4">
        <v>253</v>
      </c>
      <c r="Y4" t="s">
        <v>39</v>
      </c>
      <c r="AA4">
        <v>2</v>
      </c>
    </row>
    <row r="5" spans="1:27" x14ac:dyDescent="0.35">
      <c r="A5" t="s">
        <v>60</v>
      </c>
      <c r="B5" t="s">
        <v>44</v>
      </c>
      <c r="C5" t="s">
        <v>65</v>
      </c>
      <c r="D5" t="s">
        <v>65</v>
      </c>
      <c r="E5" t="s">
        <v>26</v>
      </c>
      <c r="F5" t="s">
        <v>26</v>
      </c>
      <c r="G5" t="s">
        <v>47</v>
      </c>
      <c r="H5" t="s">
        <v>48</v>
      </c>
      <c r="I5" t="s">
        <v>56</v>
      </c>
      <c r="J5">
        <v>0</v>
      </c>
      <c r="K5" t="s">
        <v>40</v>
      </c>
      <c r="L5" t="s">
        <v>37</v>
      </c>
      <c r="M5" t="s">
        <v>41</v>
      </c>
      <c r="N5">
        <v>47</v>
      </c>
      <c r="O5">
        <v>2</v>
      </c>
      <c r="P5">
        <v>53</v>
      </c>
      <c r="Q5">
        <v>3</v>
      </c>
      <c r="R5">
        <v>40</v>
      </c>
      <c r="S5">
        <v>1</v>
      </c>
      <c r="T5">
        <v>39</v>
      </c>
      <c r="U5">
        <v>1</v>
      </c>
      <c r="V5">
        <v>36</v>
      </c>
      <c r="W5" t="s">
        <v>42</v>
      </c>
      <c r="X5">
        <v>220</v>
      </c>
      <c r="Y5" t="s">
        <v>39</v>
      </c>
      <c r="AA5">
        <v>3</v>
      </c>
    </row>
    <row r="6" spans="1:27" x14ac:dyDescent="0.35">
      <c r="A6" t="s">
        <v>25</v>
      </c>
      <c r="B6" t="s">
        <v>44</v>
      </c>
      <c r="C6" t="s">
        <v>64</v>
      </c>
      <c r="D6" t="s">
        <v>64</v>
      </c>
      <c r="E6" t="s">
        <v>30</v>
      </c>
      <c r="F6" t="s">
        <v>26</v>
      </c>
      <c r="G6" t="s">
        <v>51</v>
      </c>
      <c r="H6" t="s">
        <v>32</v>
      </c>
      <c r="I6" t="s">
        <v>56</v>
      </c>
      <c r="J6" t="s">
        <v>54</v>
      </c>
      <c r="K6" t="s">
        <v>34</v>
      </c>
      <c r="L6" t="s">
        <v>37</v>
      </c>
      <c r="M6" t="s">
        <v>41</v>
      </c>
      <c r="N6">
        <v>39</v>
      </c>
      <c r="O6">
        <v>2</v>
      </c>
      <c r="P6">
        <v>41</v>
      </c>
      <c r="Q6">
        <v>2</v>
      </c>
      <c r="R6">
        <v>49</v>
      </c>
      <c r="S6">
        <v>2</v>
      </c>
      <c r="T6">
        <v>39</v>
      </c>
      <c r="U6">
        <v>1</v>
      </c>
      <c r="V6">
        <v>42</v>
      </c>
      <c r="W6" t="s">
        <v>42</v>
      </c>
      <c r="X6">
        <v>210</v>
      </c>
      <c r="Y6" t="s">
        <v>43</v>
      </c>
      <c r="AA6">
        <v>4</v>
      </c>
    </row>
    <row r="7" spans="1:27" x14ac:dyDescent="0.35">
      <c r="A7" t="s">
        <v>25</v>
      </c>
      <c r="B7" t="s">
        <v>44</v>
      </c>
      <c r="C7" t="s">
        <v>74</v>
      </c>
      <c r="D7" t="s">
        <v>45</v>
      </c>
      <c r="E7" t="s">
        <v>30</v>
      </c>
      <c r="F7" t="s">
        <v>30</v>
      </c>
      <c r="G7" t="s">
        <v>51</v>
      </c>
      <c r="H7" t="s">
        <v>59</v>
      </c>
      <c r="I7" t="s">
        <v>32</v>
      </c>
      <c r="J7">
        <v>0</v>
      </c>
      <c r="K7" t="s">
        <v>40</v>
      </c>
      <c r="L7" t="s">
        <v>37</v>
      </c>
      <c r="M7" t="s">
        <v>41</v>
      </c>
      <c r="N7">
        <v>48</v>
      </c>
      <c r="O7">
        <v>2</v>
      </c>
      <c r="P7">
        <v>52</v>
      </c>
      <c r="Q7">
        <v>3</v>
      </c>
      <c r="R7">
        <v>45</v>
      </c>
      <c r="S7">
        <v>2</v>
      </c>
      <c r="T7">
        <v>43</v>
      </c>
      <c r="U7">
        <v>2</v>
      </c>
      <c r="V7">
        <v>47</v>
      </c>
      <c r="W7" t="s">
        <v>42</v>
      </c>
      <c r="X7">
        <v>235</v>
      </c>
      <c r="Y7" t="s">
        <v>43</v>
      </c>
      <c r="AA7">
        <v>5</v>
      </c>
    </row>
    <row r="8" spans="1:27" x14ac:dyDescent="0.35">
      <c r="A8" t="s">
        <v>60</v>
      </c>
      <c r="B8" t="s">
        <v>68</v>
      </c>
      <c r="C8" t="s">
        <v>45</v>
      </c>
      <c r="D8" t="s">
        <v>46</v>
      </c>
      <c r="E8" t="s">
        <v>26</v>
      </c>
      <c r="F8" t="s">
        <v>26</v>
      </c>
      <c r="G8" t="s">
        <v>51</v>
      </c>
      <c r="H8" t="s">
        <v>32</v>
      </c>
      <c r="I8" t="s">
        <v>56</v>
      </c>
      <c r="J8" t="s">
        <v>54</v>
      </c>
      <c r="K8" t="s">
        <v>40</v>
      </c>
      <c r="L8" t="s">
        <v>37</v>
      </c>
      <c r="M8" t="s">
        <v>41</v>
      </c>
      <c r="N8">
        <v>32</v>
      </c>
      <c r="O8">
        <v>1</v>
      </c>
      <c r="P8">
        <v>33</v>
      </c>
      <c r="Q8">
        <v>1</v>
      </c>
      <c r="R8">
        <v>30</v>
      </c>
      <c r="S8">
        <v>1</v>
      </c>
      <c r="T8">
        <v>29</v>
      </c>
      <c r="U8">
        <v>1</v>
      </c>
      <c r="V8">
        <v>32</v>
      </c>
      <c r="W8" t="s">
        <v>42</v>
      </c>
      <c r="X8">
        <v>155</v>
      </c>
      <c r="Y8" t="s">
        <v>39</v>
      </c>
    </row>
    <row r="9" spans="1:27" x14ac:dyDescent="0.35">
      <c r="A9" t="s">
        <v>25</v>
      </c>
      <c r="B9" t="s">
        <v>58</v>
      </c>
      <c r="C9" t="s">
        <v>64</v>
      </c>
      <c r="D9" t="s">
        <v>64</v>
      </c>
      <c r="E9" t="s">
        <v>30</v>
      </c>
      <c r="F9" t="s">
        <v>30</v>
      </c>
      <c r="G9" t="s">
        <v>51</v>
      </c>
      <c r="H9" t="s">
        <v>32</v>
      </c>
      <c r="I9" t="s">
        <v>56</v>
      </c>
      <c r="J9">
        <v>0</v>
      </c>
      <c r="K9" t="s">
        <v>40</v>
      </c>
      <c r="L9" t="s">
        <v>37</v>
      </c>
      <c r="M9" t="s">
        <v>41</v>
      </c>
      <c r="N9">
        <v>49</v>
      </c>
      <c r="O9">
        <v>2</v>
      </c>
      <c r="P9">
        <v>33</v>
      </c>
      <c r="Q9">
        <v>1</v>
      </c>
      <c r="R9">
        <v>38</v>
      </c>
      <c r="S9">
        <v>1</v>
      </c>
      <c r="T9">
        <v>38</v>
      </c>
      <c r="U9">
        <v>1</v>
      </c>
      <c r="V9">
        <v>30</v>
      </c>
      <c r="W9" t="s">
        <v>42</v>
      </c>
      <c r="X9">
        <v>194</v>
      </c>
      <c r="Y9" t="s">
        <v>39</v>
      </c>
    </row>
    <row r="10" spans="1:27" x14ac:dyDescent="0.35">
      <c r="A10" t="s">
        <v>60</v>
      </c>
      <c r="B10" t="s">
        <v>68</v>
      </c>
      <c r="C10" t="s">
        <v>64</v>
      </c>
      <c r="D10" t="s">
        <v>46</v>
      </c>
      <c r="E10" t="s">
        <v>30</v>
      </c>
      <c r="F10" t="s">
        <v>26</v>
      </c>
      <c r="G10" t="s">
        <v>51</v>
      </c>
      <c r="H10" t="s">
        <v>32</v>
      </c>
      <c r="I10" t="s">
        <v>52</v>
      </c>
      <c r="J10">
        <v>0</v>
      </c>
      <c r="K10" t="s">
        <v>40</v>
      </c>
      <c r="L10" t="s">
        <v>37</v>
      </c>
      <c r="M10" t="s">
        <v>41</v>
      </c>
      <c r="N10">
        <v>47</v>
      </c>
      <c r="O10">
        <v>2</v>
      </c>
      <c r="P10">
        <v>34</v>
      </c>
      <c r="Q10">
        <v>1</v>
      </c>
      <c r="R10">
        <v>37</v>
      </c>
      <c r="S10">
        <v>1</v>
      </c>
      <c r="T10">
        <v>38</v>
      </c>
      <c r="U10">
        <v>1</v>
      </c>
      <c r="V10">
        <v>41</v>
      </c>
      <c r="W10" t="s">
        <v>42</v>
      </c>
      <c r="X10">
        <v>196</v>
      </c>
      <c r="Y10" t="s">
        <v>43</v>
      </c>
    </row>
    <row r="11" spans="1:27" x14ac:dyDescent="0.35">
      <c r="A11" t="s">
        <v>60</v>
      </c>
      <c r="B11" t="s">
        <v>68</v>
      </c>
      <c r="C11" t="s">
        <v>45</v>
      </c>
      <c r="D11" t="s">
        <v>45</v>
      </c>
      <c r="E11" t="s">
        <v>26</v>
      </c>
      <c r="F11" t="s">
        <v>26</v>
      </c>
      <c r="G11" t="s">
        <v>51</v>
      </c>
      <c r="H11" t="s">
        <v>59</v>
      </c>
      <c r="I11" t="s">
        <v>56</v>
      </c>
      <c r="J11" t="s">
        <v>54</v>
      </c>
      <c r="K11" t="s">
        <v>40</v>
      </c>
      <c r="L11" t="s">
        <v>37</v>
      </c>
      <c r="M11" t="s">
        <v>41</v>
      </c>
      <c r="N11">
        <v>32</v>
      </c>
      <c r="O11">
        <v>1</v>
      </c>
      <c r="P11">
        <v>38</v>
      </c>
      <c r="Q11">
        <v>2</v>
      </c>
      <c r="R11">
        <v>31</v>
      </c>
      <c r="S11">
        <v>1</v>
      </c>
      <c r="T11">
        <v>30</v>
      </c>
      <c r="U11">
        <v>1</v>
      </c>
      <c r="V11">
        <v>47</v>
      </c>
      <c r="W11" t="s">
        <v>42</v>
      </c>
      <c r="X11">
        <v>169</v>
      </c>
      <c r="Y11" t="s">
        <v>39</v>
      </c>
    </row>
    <row r="12" spans="1:27" x14ac:dyDescent="0.35">
      <c r="A12" t="s">
        <v>60</v>
      </c>
      <c r="B12" t="s">
        <v>44</v>
      </c>
      <c r="C12" t="s">
        <v>50</v>
      </c>
      <c r="D12" t="s">
        <v>45</v>
      </c>
      <c r="E12" t="s">
        <v>26</v>
      </c>
      <c r="F12" t="s">
        <v>30</v>
      </c>
      <c r="G12" t="s">
        <v>47</v>
      </c>
      <c r="H12" t="s">
        <v>48</v>
      </c>
      <c r="I12" t="s">
        <v>32</v>
      </c>
      <c r="J12">
        <v>0</v>
      </c>
      <c r="K12" t="s">
        <v>34</v>
      </c>
      <c r="L12" t="s">
        <v>37</v>
      </c>
      <c r="M12" t="s">
        <v>41</v>
      </c>
      <c r="N12">
        <v>55</v>
      </c>
      <c r="O12">
        <v>3</v>
      </c>
      <c r="P12">
        <v>45</v>
      </c>
      <c r="Q12">
        <v>2</v>
      </c>
      <c r="R12">
        <v>53</v>
      </c>
      <c r="S12">
        <v>2</v>
      </c>
      <c r="T12">
        <v>49</v>
      </c>
      <c r="U12">
        <v>2</v>
      </c>
      <c r="V12">
        <v>38</v>
      </c>
      <c r="W12" t="s">
        <v>42</v>
      </c>
      <c r="X12">
        <v>248</v>
      </c>
      <c r="Y12" t="s">
        <v>39</v>
      </c>
    </row>
    <row r="13" spans="1:27" x14ac:dyDescent="0.35">
      <c r="A13" t="s">
        <v>60</v>
      </c>
      <c r="B13" t="s">
        <v>68</v>
      </c>
      <c r="C13" t="s">
        <v>50</v>
      </c>
      <c r="D13" t="s">
        <v>28</v>
      </c>
      <c r="E13" t="s">
        <v>26</v>
      </c>
      <c r="F13" t="s">
        <v>26</v>
      </c>
      <c r="G13" t="s">
        <v>47</v>
      </c>
      <c r="H13" t="s">
        <v>32</v>
      </c>
      <c r="I13" t="s">
        <v>56</v>
      </c>
      <c r="J13">
        <v>0</v>
      </c>
      <c r="K13" t="s">
        <v>34</v>
      </c>
      <c r="L13" t="s">
        <v>37</v>
      </c>
      <c r="M13" t="s">
        <v>41</v>
      </c>
      <c r="N13">
        <v>52</v>
      </c>
      <c r="O13">
        <v>3</v>
      </c>
      <c r="P13">
        <v>43</v>
      </c>
      <c r="Q13">
        <v>2</v>
      </c>
      <c r="R13">
        <v>49</v>
      </c>
      <c r="S13">
        <v>2</v>
      </c>
      <c r="T13">
        <v>43</v>
      </c>
      <c r="U13">
        <v>2</v>
      </c>
      <c r="V13">
        <v>58</v>
      </c>
      <c r="W13" t="s">
        <v>49</v>
      </c>
      <c r="X13">
        <v>238</v>
      </c>
      <c r="Y13" t="s">
        <v>43</v>
      </c>
    </row>
    <row r="14" spans="1:27" x14ac:dyDescent="0.35">
      <c r="A14" t="s">
        <v>25</v>
      </c>
      <c r="B14" t="s">
        <v>68</v>
      </c>
      <c r="C14" t="s">
        <v>46</v>
      </c>
      <c r="D14" t="s">
        <v>50</v>
      </c>
      <c r="E14" t="s">
        <v>26</v>
      </c>
      <c r="F14" t="s">
        <v>26</v>
      </c>
      <c r="G14" t="s">
        <v>47</v>
      </c>
      <c r="H14" t="s">
        <v>59</v>
      </c>
      <c r="I14" t="s">
        <v>32</v>
      </c>
      <c r="J14">
        <v>0</v>
      </c>
      <c r="K14" t="s">
        <v>40</v>
      </c>
      <c r="L14" t="s">
        <v>37</v>
      </c>
      <c r="M14" t="s">
        <v>41</v>
      </c>
      <c r="N14">
        <v>47</v>
      </c>
      <c r="O14">
        <v>2</v>
      </c>
      <c r="P14">
        <v>50</v>
      </c>
      <c r="Q14">
        <v>2</v>
      </c>
      <c r="R14">
        <v>43</v>
      </c>
      <c r="S14">
        <v>2</v>
      </c>
      <c r="T14">
        <v>25</v>
      </c>
      <c r="U14">
        <v>1</v>
      </c>
      <c r="V14">
        <v>49</v>
      </c>
      <c r="W14" t="s">
        <v>57</v>
      </c>
      <c r="X14">
        <v>209</v>
      </c>
      <c r="Y14" t="s">
        <v>39</v>
      </c>
    </row>
    <row r="15" spans="1:27" x14ac:dyDescent="0.35">
      <c r="A15" t="s">
        <v>25</v>
      </c>
      <c r="B15" t="s">
        <v>68</v>
      </c>
      <c r="C15" t="s">
        <v>65</v>
      </c>
      <c r="D15" t="s">
        <v>46</v>
      </c>
      <c r="E15" t="s">
        <v>26</v>
      </c>
      <c r="F15" t="s">
        <v>26</v>
      </c>
      <c r="G15" t="s">
        <v>51</v>
      </c>
      <c r="H15" t="s">
        <v>32</v>
      </c>
      <c r="I15" t="s">
        <v>52</v>
      </c>
      <c r="J15">
        <v>0</v>
      </c>
      <c r="K15" t="s">
        <v>40</v>
      </c>
      <c r="L15" t="s">
        <v>37</v>
      </c>
      <c r="M15" t="s">
        <v>41</v>
      </c>
      <c r="N15">
        <v>56</v>
      </c>
      <c r="O15">
        <v>3</v>
      </c>
      <c r="P15">
        <v>47</v>
      </c>
      <c r="Q15">
        <v>2</v>
      </c>
      <c r="R15">
        <v>49</v>
      </c>
      <c r="S15">
        <v>2</v>
      </c>
      <c r="T15">
        <v>48</v>
      </c>
      <c r="U15">
        <v>2</v>
      </c>
      <c r="V15">
        <v>52</v>
      </c>
      <c r="W15" t="s">
        <v>57</v>
      </c>
      <c r="X15">
        <v>251</v>
      </c>
      <c r="Y15" t="s">
        <v>43</v>
      </c>
    </row>
    <row r="16" spans="1:27" x14ac:dyDescent="0.35">
      <c r="A16" t="s">
        <v>25</v>
      </c>
      <c r="B16" t="s">
        <v>44</v>
      </c>
      <c r="C16" t="s">
        <v>46</v>
      </c>
      <c r="D16" t="s">
        <v>46</v>
      </c>
      <c r="E16" t="s">
        <v>26</v>
      </c>
      <c r="F16" t="s">
        <v>26</v>
      </c>
      <c r="G16" t="s">
        <v>47</v>
      </c>
      <c r="H16" t="s">
        <v>32</v>
      </c>
      <c r="I16" t="s">
        <v>56</v>
      </c>
      <c r="J16" t="s">
        <v>54</v>
      </c>
      <c r="K16" t="s">
        <v>34</v>
      </c>
      <c r="L16" t="s">
        <v>37</v>
      </c>
      <c r="M16" t="s">
        <v>36</v>
      </c>
      <c r="N16">
        <v>39</v>
      </c>
      <c r="O16">
        <v>2</v>
      </c>
      <c r="P16">
        <v>42</v>
      </c>
      <c r="Q16">
        <v>2</v>
      </c>
      <c r="R16">
        <v>36</v>
      </c>
      <c r="S16">
        <v>1</v>
      </c>
      <c r="T16">
        <v>29</v>
      </c>
      <c r="U16">
        <v>1</v>
      </c>
      <c r="V16">
        <v>39</v>
      </c>
      <c r="W16" t="s">
        <v>42</v>
      </c>
      <c r="X16">
        <v>183</v>
      </c>
      <c r="Y16" t="s">
        <v>43</v>
      </c>
    </row>
    <row r="17" spans="1:25" x14ac:dyDescent="0.35">
      <c r="A17" t="s">
        <v>25</v>
      </c>
      <c r="B17" t="s">
        <v>44</v>
      </c>
      <c r="C17" t="s">
        <v>65</v>
      </c>
      <c r="D17" t="s">
        <v>46</v>
      </c>
      <c r="E17" t="s">
        <v>26</v>
      </c>
      <c r="F17" t="s">
        <v>30</v>
      </c>
      <c r="G17" t="s">
        <v>51</v>
      </c>
      <c r="H17" t="s">
        <v>48</v>
      </c>
      <c r="I17" t="s">
        <v>52</v>
      </c>
      <c r="J17">
        <v>0</v>
      </c>
      <c r="K17" t="s">
        <v>34</v>
      </c>
      <c r="L17" t="s">
        <v>37</v>
      </c>
      <c r="M17" t="s">
        <v>53</v>
      </c>
      <c r="N17">
        <v>42</v>
      </c>
      <c r="O17">
        <v>2</v>
      </c>
      <c r="P17">
        <v>55</v>
      </c>
      <c r="Q17">
        <v>3</v>
      </c>
      <c r="R17">
        <v>40</v>
      </c>
      <c r="S17">
        <v>1</v>
      </c>
      <c r="T17">
        <v>40</v>
      </c>
      <c r="U17">
        <v>1</v>
      </c>
      <c r="V17">
        <v>33</v>
      </c>
      <c r="W17" t="s">
        <v>42</v>
      </c>
      <c r="X17">
        <v>217</v>
      </c>
      <c r="Y17" t="s">
        <v>43</v>
      </c>
    </row>
    <row r="18" spans="1:25" x14ac:dyDescent="0.35">
      <c r="A18" t="s">
        <v>25</v>
      </c>
      <c r="B18" t="s">
        <v>58</v>
      </c>
      <c r="C18" t="s">
        <v>45</v>
      </c>
      <c r="D18" t="s">
        <v>45</v>
      </c>
      <c r="E18" t="s">
        <v>26</v>
      </c>
      <c r="F18" t="s">
        <v>30</v>
      </c>
      <c r="G18" t="s">
        <v>51</v>
      </c>
      <c r="H18" t="s">
        <v>59</v>
      </c>
      <c r="I18" t="s">
        <v>33</v>
      </c>
      <c r="J18" t="s">
        <v>54</v>
      </c>
      <c r="K18" t="s">
        <v>40</v>
      </c>
      <c r="L18" t="s">
        <v>37</v>
      </c>
      <c r="M18" t="s">
        <v>41</v>
      </c>
      <c r="N18">
        <v>56</v>
      </c>
      <c r="O18">
        <v>3</v>
      </c>
      <c r="P18">
        <v>52</v>
      </c>
      <c r="Q18">
        <v>3</v>
      </c>
      <c r="R18">
        <v>51</v>
      </c>
      <c r="S18">
        <v>2</v>
      </c>
      <c r="T18">
        <v>53</v>
      </c>
      <c r="U18">
        <v>2</v>
      </c>
      <c r="V18">
        <v>40</v>
      </c>
      <c r="W18" t="s">
        <v>42</v>
      </c>
      <c r="X18">
        <v>260</v>
      </c>
      <c r="Y18" t="s">
        <v>43</v>
      </c>
    </row>
    <row r="19" spans="1:25" x14ac:dyDescent="0.35">
      <c r="A19" t="s">
        <v>60</v>
      </c>
      <c r="B19" t="s">
        <v>58</v>
      </c>
      <c r="C19" t="s">
        <v>62</v>
      </c>
      <c r="D19" t="s">
        <v>45</v>
      </c>
      <c r="E19" t="s">
        <v>26</v>
      </c>
      <c r="F19" t="s">
        <v>26</v>
      </c>
      <c r="G19" t="s">
        <v>47</v>
      </c>
      <c r="H19" t="s">
        <v>32</v>
      </c>
      <c r="I19" t="s">
        <v>56</v>
      </c>
      <c r="J19">
        <v>0</v>
      </c>
      <c r="K19" t="s">
        <v>34</v>
      </c>
      <c r="L19" t="s">
        <v>37</v>
      </c>
      <c r="M19" t="s">
        <v>53</v>
      </c>
      <c r="N19">
        <v>60</v>
      </c>
      <c r="O19">
        <v>3</v>
      </c>
      <c r="P19">
        <v>43</v>
      </c>
      <c r="Q19">
        <v>2</v>
      </c>
      <c r="R19">
        <v>44</v>
      </c>
      <c r="S19">
        <v>2</v>
      </c>
      <c r="T19">
        <v>50</v>
      </c>
      <c r="U19">
        <v>2</v>
      </c>
      <c r="V19">
        <v>58</v>
      </c>
      <c r="W19" t="s">
        <v>49</v>
      </c>
      <c r="X19">
        <v>250</v>
      </c>
      <c r="Y19" t="s">
        <v>43</v>
      </c>
    </row>
    <row r="20" spans="1:25" x14ac:dyDescent="0.35">
      <c r="A20" t="s">
        <v>60</v>
      </c>
      <c r="B20" t="s">
        <v>68</v>
      </c>
      <c r="C20" t="s">
        <v>45</v>
      </c>
      <c r="D20" t="s">
        <v>45</v>
      </c>
      <c r="E20" t="s">
        <v>30</v>
      </c>
      <c r="F20" t="s">
        <v>30</v>
      </c>
      <c r="G20" t="s">
        <v>51</v>
      </c>
      <c r="H20" t="s">
        <v>55</v>
      </c>
      <c r="I20" t="s">
        <v>52</v>
      </c>
      <c r="J20">
        <v>0</v>
      </c>
      <c r="K20" t="s">
        <v>34</v>
      </c>
      <c r="L20" t="s">
        <v>37</v>
      </c>
      <c r="M20" t="s">
        <v>53</v>
      </c>
      <c r="N20">
        <v>42</v>
      </c>
      <c r="O20">
        <v>2</v>
      </c>
      <c r="P20">
        <v>39</v>
      </c>
      <c r="Q20">
        <v>2</v>
      </c>
      <c r="R20">
        <v>36</v>
      </c>
      <c r="S20">
        <v>1</v>
      </c>
      <c r="T20">
        <v>36</v>
      </c>
      <c r="U20">
        <v>1</v>
      </c>
      <c r="V20">
        <v>39</v>
      </c>
      <c r="W20" t="s">
        <v>42</v>
      </c>
      <c r="X20">
        <v>192</v>
      </c>
      <c r="Y20" t="s">
        <v>43</v>
      </c>
    </row>
    <row r="21" spans="1:25" x14ac:dyDescent="0.35">
      <c r="A21" t="s">
        <v>60</v>
      </c>
      <c r="B21" t="s">
        <v>68</v>
      </c>
      <c r="C21" t="s">
        <v>64</v>
      </c>
      <c r="D21" t="s">
        <v>64</v>
      </c>
      <c r="E21" t="s">
        <v>26</v>
      </c>
      <c r="F21" t="s">
        <v>26</v>
      </c>
      <c r="G21" t="s">
        <v>47</v>
      </c>
      <c r="H21" t="s">
        <v>32</v>
      </c>
      <c r="I21" t="s">
        <v>56</v>
      </c>
      <c r="J21">
        <v>0</v>
      </c>
      <c r="K21" t="s">
        <v>40</v>
      </c>
      <c r="L21" t="s">
        <v>37</v>
      </c>
      <c r="M21" t="s">
        <v>41</v>
      </c>
      <c r="N21">
        <v>36</v>
      </c>
      <c r="O21">
        <v>2</v>
      </c>
      <c r="P21">
        <v>30</v>
      </c>
      <c r="Q21">
        <v>1</v>
      </c>
      <c r="R21">
        <v>28</v>
      </c>
      <c r="S21">
        <v>1</v>
      </c>
      <c r="T21">
        <v>30</v>
      </c>
      <c r="U21">
        <v>1</v>
      </c>
      <c r="V21">
        <v>48</v>
      </c>
      <c r="W21" t="s">
        <v>57</v>
      </c>
      <c r="X21">
        <v>162</v>
      </c>
      <c r="Y21" t="s">
        <v>39</v>
      </c>
    </row>
    <row r="22" spans="1:25" x14ac:dyDescent="0.35">
      <c r="A22" t="s">
        <v>60</v>
      </c>
      <c r="B22" t="s">
        <v>68</v>
      </c>
      <c r="C22" t="s">
        <v>45</v>
      </c>
      <c r="D22" t="s">
        <v>46</v>
      </c>
      <c r="E22" t="s">
        <v>26</v>
      </c>
      <c r="F22" t="s">
        <v>26</v>
      </c>
      <c r="G22" t="s">
        <v>51</v>
      </c>
      <c r="H22" t="s">
        <v>48</v>
      </c>
      <c r="I22" t="s">
        <v>56</v>
      </c>
      <c r="J22">
        <v>0</v>
      </c>
      <c r="K22" t="s">
        <v>34</v>
      </c>
      <c r="L22" t="s">
        <v>37</v>
      </c>
      <c r="M22" t="s">
        <v>41</v>
      </c>
      <c r="N22">
        <v>56</v>
      </c>
      <c r="O22">
        <v>3</v>
      </c>
      <c r="P22">
        <v>37</v>
      </c>
      <c r="Q22">
        <v>2</v>
      </c>
      <c r="R22">
        <v>57</v>
      </c>
      <c r="S22">
        <v>3</v>
      </c>
      <c r="T22">
        <v>44</v>
      </c>
      <c r="U22">
        <v>2</v>
      </c>
      <c r="V22">
        <v>43</v>
      </c>
      <c r="W22" t="s">
        <v>42</v>
      </c>
      <c r="X22">
        <v>240</v>
      </c>
      <c r="Y22" t="s">
        <v>39</v>
      </c>
    </row>
    <row r="23" spans="1:25" x14ac:dyDescent="0.35">
      <c r="A23" t="s">
        <v>60</v>
      </c>
      <c r="B23" t="s">
        <v>58</v>
      </c>
      <c r="C23" t="s">
        <v>65</v>
      </c>
      <c r="D23" t="s">
        <v>65</v>
      </c>
      <c r="E23" t="s">
        <v>26</v>
      </c>
      <c r="F23" t="s">
        <v>26</v>
      </c>
      <c r="G23" t="s">
        <v>51</v>
      </c>
      <c r="H23" t="s">
        <v>32</v>
      </c>
      <c r="I23" t="s">
        <v>52</v>
      </c>
      <c r="J23">
        <v>0</v>
      </c>
      <c r="K23" t="s">
        <v>40</v>
      </c>
      <c r="L23" t="s">
        <v>37</v>
      </c>
      <c r="M23" t="s">
        <v>41</v>
      </c>
      <c r="N23">
        <v>52</v>
      </c>
      <c r="O23">
        <v>3</v>
      </c>
      <c r="P23">
        <v>43</v>
      </c>
      <c r="Q23">
        <v>2</v>
      </c>
      <c r="R23">
        <v>45</v>
      </c>
      <c r="S23">
        <v>2</v>
      </c>
      <c r="T23">
        <v>45</v>
      </c>
      <c r="U23">
        <v>2</v>
      </c>
      <c r="V23">
        <v>47</v>
      </c>
      <c r="W23" t="s">
        <v>42</v>
      </c>
      <c r="X23">
        <v>232</v>
      </c>
      <c r="Y23" t="s">
        <v>43</v>
      </c>
    </row>
    <row r="24" spans="1:25" x14ac:dyDescent="0.35">
      <c r="A24" t="s">
        <v>60</v>
      </c>
      <c r="B24" t="s">
        <v>58</v>
      </c>
      <c r="C24" t="s">
        <v>64</v>
      </c>
      <c r="D24" t="s">
        <v>63</v>
      </c>
      <c r="E24" t="s">
        <v>26</v>
      </c>
      <c r="F24" t="s">
        <v>26</v>
      </c>
      <c r="G24" t="s">
        <v>47</v>
      </c>
      <c r="H24" t="s">
        <v>59</v>
      </c>
      <c r="I24" t="s">
        <v>56</v>
      </c>
      <c r="J24" t="s">
        <v>54</v>
      </c>
      <c r="K24" t="s">
        <v>40</v>
      </c>
      <c r="L24" t="s">
        <v>37</v>
      </c>
      <c r="M24" t="s">
        <v>41</v>
      </c>
      <c r="N24">
        <v>31</v>
      </c>
      <c r="O24">
        <v>1</v>
      </c>
      <c r="P24">
        <v>29</v>
      </c>
      <c r="Q24">
        <v>1</v>
      </c>
      <c r="R24">
        <v>39</v>
      </c>
      <c r="S24">
        <v>1</v>
      </c>
      <c r="T24">
        <v>31</v>
      </c>
      <c r="U24">
        <v>1</v>
      </c>
      <c r="V24">
        <v>32</v>
      </c>
      <c r="W24" t="s">
        <v>42</v>
      </c>
      <c r="X24">
        <v>162</v>
      </c>
      <c r="Y24" t="s">
        <v>39</v>
      </c>
    </row>
    <row r="25" spans="1:25" x14ac:dyDescent="0.35">
      <c r="A25" t="s">
        <v>60</v>
      </c>
      <c r="B25" t="s">
        <v>68</v>
      </c>
      <c r="C25" t="s">
        <v>28</v>
      </c>
      <c r="D25" t="s">
        <v>28</v>
      </c>
      <c r="E25" t="s">
        <v>26</v>
      </c>
      <c r="F25" t="s">
        <v>30</v>
      </c>
      <c r="G25" t="s">
        <v>51</v>
      </c>
      <c r="H25" t="s">
        <v>59</v>
      </c>
      <c r="I25" t="s">
        <v>33</v>
      </c>
      <c r="J25" t="s">
        <v>77</v>
      </c>
      <c r="K25" t="s">
        <v>40</v>
      </c>
      <c r="L25" t="s">
        <v>37</v>
      </c>
      <c r="M25" t="s">
        <v>41</v>
      </c>
      <c r="N25">
        <v>53</v>
      </c>
      <c r="O25">
        <v>3</v>
      </c>
      <c r="P25">
        <v>50</v>
      </c>
      <c r="Q25">
        <v>2</v>
      </c>
      <c r="R25">
        <v>53</v>
      </c>
      <c r="S25">
        <v>2</v>
      </c>
      <c r="T25">
        <v>50</v>
      </c>
      <c r="U25">
        <v>2</v>
      </c>
      <c r="V25">
        <v>52</v>
      </c>
      <c r="W25" t="s">
        <v>57</v>
      </c>
      <c r="X25">
        <v>258</v>
      </c>
      <c r="Y25" t="s">
        <v>39</v>
      </c>
    </row>
    <row r="26" spans="1:25" x14ac:dyDescent="0.35">
      <c r="A26" t="s">
        <v>60</v>
      </c>
      <c r="B26" t="s">
        <v>44</v>
      </c>
      <c r="C26" t="s">
        <v>45</v>
      </c>
      <c r="D26" t="s">
        <v>45</v>
      </c>
      <c r="E26" t="s">
        <v>26</v>
      </c>
      <c r="F26" t="s">
        <v>26</v>
      </c>
      <c r="G26" t="s">
        <v>31</v>
      </c>
      <c r="H26" t="s">
        <v>48</v>
      </c>
      <c r="I26" t="s">
        <v>33</v>
      </c>
      <c r="J26" t="s">
        <v>54</v>
      </c>
      <c r="K26" t="s">
        <v>34</v>
      </c>
      <c r="L26" t="s">
        <v>37</v>
      </c>
      <c r="M26" t="s">
        <v>36</v>
      </c>
      <c r="N26">
        <v>47</v>
      </c>
      <c r="O26">
        <v>2</v>
      </c>
      <c r="P26">
        <v>57</v>
      </c>
      <c r="Q26">
        <v>3</v>
      </c>
      <c r="R26">
        <v>55</v>
      </c>
      <c r="S26">
        <v>2</v>
      </c>
      <c r="T26">
        <v>48</v>
      </c>
      <c r="U26">
        <v>2</v>
      </c>
      <c r="V26">
        <v>49</v>
      </c>
      <c r="W26" t="s">
        <v>57</v>
      </c>
      <c r="X26">
        <v>258</v>
      </c>
      <c r="Y26" t="s">
        <v>39</v>
      </c>
    </row>
    <row r="27" spans="1:25" x14ac:dyDescent="0.35">
      <c r="A27" t="s">
        <v>60</v>
      </c>
      <c r="B27" t="s">
        <v>68</v>
      </c>
      <c r="C27" t="s">
        <v>28</v>
      </c>
      <c r="D27" t="s">
        <v>28</v>
      </c>
      <c r="E27" t="s">
        <v>26</v>
      </c>
      <c r="F27" t="s">
        <v>26</v>
      </c>
      <c r="G27" t="s">
        <v>51</v>
      </c>
      <c r="H27" t="s">
        <v>33</v>
      </c>
      <c r="I27" t="s">
        <v>32</v>
      </c>
      <c r="J27">
        <v>0</v>
      </c>
      <c r="K27" t="s">
        <v>34</v>
      </c>
      <c r="L27" t="s">
        <v>37</v>
      </c>
      <c r="M27" t="s">
        <v>53</v>
      </c>
      <c r="N27">
        <v>57</v>
      </c>
      <c r="O27">
        <v>3</v>
      </c>
      <c r="P27">
        <v>43</v>
      </c>
      <c r="Q27">
        <v>2</v>
      </c>
      <c r="R27">
        <v>26</v>
      </c>
      <c r="S27">
        <v>1</v>
      </c>
      <c r="T27">
        <v>52</v>
      </c>
      <c r="U27">
        <v>2</v>
      </c>
      <c r="V27">
        <v>48</v>
      </c>
      <c r="W27" t="s">
        <v>57</v>
      </c>
      <c r="X27">
        <v>224</v>
      </c>
      <c r="Y27" t="s">
        <v>39</v>
      </c>
    </row>
    <row r="28" spans="1:25" x14ac:dyDescent="0.35">
      <c r="A28" t="s">
        <v>60</v>
      </c>
      <c r="B28" t="s">
        <v>68</v>
      </c>
      <c r="C28" t="s">
        <v>45</v>
      </c>
      <c r="D28" t="s">
        <v>45</v>
      </c>
      <c r="E28" t="s">
        <v>30</v>
      </c>
      <c r="F28" t="s">
        <v>30</v>
      </c>
      <c r="G28" t="s">
        <v>51</v>
      </c>
      <c r="H28" t="s">
        <v>33</v>
      </c>
      <c r="I28" t="s">
        <v>32</v>
      </c>
      <c r="J28">
        <v>0</v>
      </c>
      <c r="K28" t="s">
        <v>40</v>
      </c>
      <c r="L28" t="s">
        <v>37</v>
      </c>
      <c r="M28" t="s">
        <v>41</v>
      </c>
      <c r="N28">
        <v>54</v>
      </c>
      <c r="O28">
        <v>3</v>
      </c>
      <c r="P28">
        <v>53</v>
      </c>
      <c r="Q28">
        <v>3</v>
      </c>
      <c r="R28">
        <v>44</v>
      </c>
      <c r="S28">
        <v>2</v>
      </c>
      <c r="T28">
        <v>52</v>
      </c>
      <c r="U28">
        <v>2</v>
      </c>
      <c r="V28">
        <v>50</v>
      </c>
      <c r="W28" t="s">
        <v>57</v>
      </c>
      <c r="X28">
        <v>253</v>
      </c>
      <c r="Y28" t="s">
        <v>39</v>
      </c>
    </row>
    <row r="29" spans="1:25" x14ac:dyDescent="0.35">
      <c r="A29" t="s">
        <v>25</v>
      </c>
      <c r="B29" t="s">
        <v>44</v>
      </c>
      <c r="C29" t="s">
        <v>64</v>
      </c>
      <c r="D29" t="s">
        <v>50</v>
      </c>
      <c r="E29" t="s">
        <v>30</v>
      </c>
      <c r="F29" t="s">
        <v>30</v>
      </c>
      <c r="G29" t="s">
        <v>66</v>
      </c>
      <c r="H29" t="s">
        <v>32</v>
      </c>
      <c r="I29" t="s">
        <v>56</v>
      </c>
      <c r="J29">
        <v>0</v>
      </c>
      <c r="K29" t="s">
        <v>40</v>
      </c>
      <c r="L29" t="s">
        <v>37</v>
      </c>
      <c r="M29" t="s">
        <v>53</v>
      </c>
      <c r="N29">
        <v>42</v>
      </c>
      <c r="O29">
        <v>2</v>
      </c>
      <c r="P29">
        <v>52</v>
      </c>
      <c r="Q29">
        <v>3</v>
      </c>
      <c r="R29">
        <v>45</v>
      </c>
      <c r="S29">
        <v>2</v>
      </c>
      <c r="T29">
        <v>38</v>
      </c>
      <c r="U29">
        <v>1</v>
      </c>
      <c r="V29">
        <v>39</v>
      </c>
      <c r="W29" t="s">
        <v>42</v>
      </c>
      <c r="X29">
        <v>219</v>
      </c>
      <c r="Y29" t="s">
        <v>39</v>
      </c>
    </row>
    <row r="30" spans="1:25" x14ac:dyDescent="0.35">
      <c r="A30" t="s">
        <v>60</v>
      </c>
      <c r="B30" t="s">
        <v>44</v>
      </c>
      <c r="C30" t="s">
        <v>64</v>
      </c>
      <c r="D30" t="s">
        <v>45</v>
      </c>
      <c r="E30" t="s">
        <v>26</v>
      </c>
      <c r="F30" t="s">
        <v>26</v>
      </c>
      <c r="G30" t="s">
        <v>66</v>
      </c>
      <c r="H30" t="s">
        <v>59</v>
      </c>
      <c r="I30" t="s">
        <v>52</v>
      </c>
      <c r="J30">
        <v>0</v>
      </c>
      <c r="K30" t="s">
        <v>40</v>
      </c>
      <c r="L30" t="s">
        <v>37</v>
      </c>
      <c r="M30" t="s">
        <v>41</v>
      </c>
      <c r="N30">
        <v>48</v>
      </c>
      <c r="O30">
        <v>2</v>
      </c>
      <c r="P30">
        <v>44</v>
      </c>
      <c r="Q30">
        <v>2</v>
      </c>
      <c r="R30">
        <v>38</v>
      </c>
      <c r="S30">
        <v>1</v>
      </c>
      <c r="T30">
        <v>44</v>
      </c>
      <c r="U30">
        <v>2</v>
      </c>
      <c r="V30">
        <v>44</v>
      </c>
      <c r="W30" t="s">
        <v>42</v>
      </c>
      <c r="X30">
        <v>218</v>
      </c>
      <c r="Y30" t="s">
        <v>43</v>
      </c>
    </row>
    <row r="31" spans="1:25" x14ac:dyDescent="0.35">
      <c r="A31" t="s">
        <v>60</v>
      </c>
      <c r="B31" t="s">
        <v>44</v>
      </c>
      <c r="C31" t="s">
        <v>45</v>
      </c>
      <c r="D31" t="s">
        <v>45</v>
      </c>
      <c r="E31" t="s">
        <v>30</v>
      </c>
      <c r="F31" t="s">
        <v>30</v>
      </c>
      <c r="G31" t="s">
        <v>51</v>
      </c>
      <c r="H31" t="s">
        <v>32</v>
      </c>
      <c r="I31" t="s">
        <v>56</v>
      </c>
      <c r="J31">
        <v>0</v>
      </c>
      <c r="K31" t="s">
        <v>40</v>
      </c>
      <c r="L31" t="s">
        <v>37</v>
      </c>
      <c r="M31" t="s">
        <v>41</v>
      </c>
      <c r="N31">
        <v>45</v>
      </c>
      <c r="O31">
        <v>2</v>
      </c>
      <c r="P31">
        <v>39</v>
      </c>
      <c r="Q31">
        <v>2</v>
      </c>
      <c r="R31">
        <v>36</v>
      </c>
      <c r="S31">
        <v>1</v>
      </c>
      <c r="T31">
        <v>33</v>
      </c>
      <c r="U31">
        <v>1</v>
      </c>
      <c r="V31">
        <v>32</v>
      </c>
      <c r="W31" t="s">
        <v>42</v>
      </c>
      <c r="X31">
        <v>189</v>
      </c>
      <c r="Y31" t="s">
        <v>43</v>
      </c>
    </row>
    <row r="32" spans="1:25" x14ac:dyDescent="0.35">
      <c r="A32" t="s">
        <v>25</v>
      </c>
      <c r="B32" t="s">
        <v>68</v>
      </c>
      <c r="C32" t="s">
        <v>64</v>
      </c>
      <c r="D32" t="s">
        <v>46</v>
      </c>
      <c r="E32" t="s">
        <v>26</v>
      </c>
      <c r="F32" t="s">
        <v>26</v>
      </c>
      <c r="G32" t="s">
        <v>51</v>
      </c>
      <c r="H32" t="s">
        <v>33</v>
      </c>
      <c r="I32" t="s">
        <v>33</v>
      </c>
      <c r="J32">
        <v>0</v>
      </c>
      <c r="K32" t="s">
        <v>40</v>
      </c>
      <c r="L32" t="s">
        <v>37</v>
      </c>
      <c r="M32" t="s">
        <v>41</v>
      </c>
      <c r="N32">
        <v>46</v>
      </c>
      <c r="O32">
        <v>2</v>
      </c>
      <c r="P32">
        <v>43</v>
      </c>
      <c r="Q32">
        <v>2</v>
      </c>
      <c r="R32">
        <v>45</v>
      </c>
      <c r="S32">
        <v>2</v>
      </c>
      <c r="T32">
        <v>40</v>
      </c>
      <c r="U32">
        <v>1</v>
      </c>
      <c r="V32">
        <v>34</v>
      </c>
      <c r="W32" t="s">
        <v>42</v>
      </c>
      <c r="X32">
        <v>214</v>
      </c>
      <c r="Y32" t="s">
        <v>43</v>
      </c>
    </row>
    <row r="33" spans="1:25" x14ac:dyDescent="0.35">
      <c r="A33" t="s">
        <v>60</v>
      </c>
      <c r="B33" t="s">
        <v>68</v>
      </c>
      <c r="C33" t="s">
        <v>46</v>
      </c>
      <c r="D33" t="s">
        <v>28</v>
      </c>
      <c r="E33" t="s">
        <v>30</v>
      </c>
      <c r="F33" t="s">
        <v>30</v>
      </c>
      <c r="G33" t="s">
        <v>51</v>
      </c>
      <c r="H33" t="s">
        <v>59</v>
      </c>
      <c r="I33" t="s">
        <v>56</v>
      </c>
      <c r="J33" t="s">
        <v>54</v>
      </c>
      <c r="K33" t="s">
        <v>40</v>
      </c>
      <c r="L33" t="s">
        <v>37</v>
      </c>
      <c r="M33" t="s">
        <v>53</v>
      </c>
      <c r="N33">
        <v>46</v>
      </c>
      <c r="O33">
        <v>2</v>
      </c>
      <c r="P33">
        <v>32</v>
      </c>
      <c r="Q33">
        <v>1</v>
      </c>
      <c r="R33">
        <v>32</v>
      </c>
      <c r="S33">
        <v>1</v>
      </c>
      <c r="T33">
        <v>39</v>
      </c>
      <c r="U33">
        <v>1</v>
      </c>
      <c r="V33">
        <v>34</v>
      </c>
      <c r="W33" t="s">
        <v>42</v>
      </c>
      <c r="X33">
        <v>185</v>
      </c>
      <c r="Y33" t="s">
        <v>39</v>
      </c>
    </row>
    <row r="34" spans="1:25" x14ac:dyDescent="0.35">
      <c r="A34" t="s">
        <v>25</v>
      </c>
      <c r="B34" t="s">
        <v>58</v>
      </c>
      <c r="C34" t="s">
        <v>50</v>
      </c>
      <c r="D34" t="s">
        <v>46</v>
      </c>
      <c r="E34" t="s">
        <v>26</v>
      </c>
      <c r="F34" t="s">
        <v>26</v>
      </c>
      <c r="G34" t="s">
        <v>47</v>
      </c>
      <c r="H34" t="s">
        <v>59</v>
      </c>
      <c r="I34" t="s">
        <v>56</v>
      </c>
      <c r="J34" t="s">
        <v>69</v>
      </c>
      <c r="K34" t="s">
        <v>40</v>
      </c>
      <c r="L34" t="s">
        <v>37</v>
      </c>
      <c r="M34" t="s">
        <v>41</v>
      </c>
      <c r="N34">
        <v>46</v>
      </c>
      <c r="O34">
        <v>2</v>
      </c>
      <c r="P34">
        <v>34</v>
      </c>
      <c r="Q34">
        <v>1</v>
      </c>
      <c r="R34">
        <v>36</v>
      </c>
      <c r="S34">
        <v>1</v>
      </c>
      <c r="T34">
        <v>39</v>
      </c>
      <c r="U34">
        <v>1</v>
      </c>
      <c r="V34">
        <v>35</v>
      </c>
      <c r="W34" t="s">
        <v>42</v>
      </c>
      <c r="X34">
        <v>192</v>
      </c>
      <c r="Y34" t="s">
        <v>39</v>
      </c>
    </row>
    <row r="35" spans="1:25" x14ac:dyDescent="0.35">
      <c r="A35" t="s">
        <v>60</v>
      </c>
      <c r="B35" t="s">
        <v>68</v>
      </c>
      <c r="C35" t="s">
        <v>46</v>
      </c>
      <c r="D35" t="s">
        <v>29</v>
      </c>
      <c r="E35" t="s">
        <v>26</v>
      </c>
      <c r="F35" t="s">
        <v>26</v>
      </c>
      <c r="G35" t="s">
        <v>51</v>
      </c>
      <c r="H35" t="s">
        <v>32</v>
      </c>
      <c r="I35" t="s">
        <v>32</v>
      </c>
      <c r="J35">
        <v>0</v>
      </c>
      <c r="K35" t="s">
        <v>40</v>
      </c>
      <c r="L35" t="s">
        <v>37</v>
      </c>
      <c r="M35" t="s">
        <v>41</v>
      </c>
      <c r="N35">
        <v>57</v>
      </c>
      <c r="O35">
        <v>3</v>
      </c>
      <c r="P35">
        <v>56</v>
      </c>
      <c r="Q35">
        <v>3</v>
      </c>
      <c r="R35">
        <v>62</v>
      </c>
      <c r="S35">
        <v>3</v>
      </c>
      <c r="T35">
        <v>63</v>
      </c>
      <c r="U35">
        <v>3</v>
      </c>
      <c r="V35">
        <v>58</v>
      </c>
      <c r="W35" t="s">
        <v>49</v>
      </c>
      <c r="X35">
        <v>297</v>
      </c>
      <c r="Y35" t="s">
        <v>39</v>
      </c>
    </row>
    <row r="36" spans="1:25" x14ac:dyDescent="0.35">
      <c r="A36" t="s">
        <v>25</v>
      </c>
      <c r="B36" t="s">
        <v>58</v>
      </c>
      <c r="C36" t="s">
        <v>64</v>
      </c>
      <c r="D36" t="s">
        <v>64</v>
      </c>
      <c r="E36" t="s">
        <v>26</v>
      </c>
      <c r="F36" t="s">
        <v>26</v>
      </c>
      <c r="G36" t="s">
        <v>51</v>
      </c>
      <c r="H36" t="s">
        <v>32</v>
      </c>
      <c r="I36" t="s">
        <v>56</v>
      </c>
      <c r="J36">
        <v>0</v>
      </c>
      <c r="K36" t="s">
        <v>40</v>
      </c>
      <c r="L36" t="s">
        <v>37</v>
      </c>
      <c r="M36" t="s">
        <v>41</v>
      </c>
      <c r="N36">
        <v>52</v>
      </c>
      <c r="O36">
        <v>3</v>
      </c>
      <c r="P36">
        <v>34</v>
      </c>
      <c r="Q36">
        <v>1</v>
      </c>
      <c r="R36">
        <v>53</v>
      </c>
      <c r="S36">
        <v>2</v>
      </c>
      <c r="T36">
        <v>42</v>
      </c>
      <c r="U36">
        <v>2</v>
      </c>
      <c r="V36">
        <v>47</v>
      </c>
      <c r="W36" t="s">
        <v>42</v>
      </c>
      <c r="X36">
        <v>227</v>
      </c>
      <c r="Y36" t="s">
        <v>43</v>
      </c>
    </row>
    <row r="37" spans="1:25" x14ac:dyDescent="0.35">
      <c r="A37" t="s">
        <v>25</v>
      </c>
      <c r="B37" t="s">
        <v>68</v>
      </c>
      <c r="C37" t="s">
        <v>46</v>
      </c>
      <c r="D37" t="s">
        <v>45</v>
      </c>
      <c r="E37" t="s">
        <v>26</v>
      </c>
      <c r="F37" t="s">
        <v>30</v>
      </c>
      <c r="G37" t="s">
        <v>47</v>
      </c>
      <c r="H37" t="s">
        <v>59</v>
      </c>
      <c r="I37" t="s">
        <v>33</v>
      </c>
      <c r="J37" t="s">
        <v>54</v>
      </c>
      <c r="K37" t="s">
        <v>40</v>
      </c>
      <c r="L37" t="s">
        <v>37</v>
      </c>
      <c r="M37" t="s">
        <v>41</v>
      </c>
      <c r="N37">
        <v>45</v>
      </c>
      <c r="O37">
        <v>2</v>
      </c>
      <c r="P37">
        <v>57</v>
      </c>
      <c r="Q37">
        <v>3</v>
      </c>
      <c r="R37">
        <v>45</v>
      </c>
      <c r="S37">
        <v>2</v>
      </c>
      <c r="T37">
        <v>32</v>
      </c>
      <c r="U37">
        <v>1</v>
      </c>
      <c r="V37">
        <v>38</v>
      </c>
      <c r="W37" t="s">
        <v>42</v>
      </c>
      <c r="X37">
        <v>221</v>
      </c>
      <c r="Y37" t="s">
        <v>43</v>
      </c>
    </row>
    <row r="38" spans="1:25" x14ac:dyDescent="0.35">
      <c r="A38" t="s">
        <v>25</v>
      </c>
      <c r="B38" t="s">
        <v>68</v>
      </c>
      <c r="C38" t="s">
        <v>50</v>
      </c>
      <c r="D38" t="s">
        <v>73</v>
      </c>
      <c r="E38" t="s">
        <v>26</v>
      </c>
      <c r="F38" t="s">
        <v>26</v>
      </c>
      <c r="G38" t="s">
        <v>51</v>
      </c>
      <c r="H38" t="s">
        <v>59</v>
      </c>
      <c r="I38" t="s">
        <v>56</v>
      </c>
      <c r="J38">
        <v>0</v>
      </c>
      <c r="K38" t="s">
        <v>40</v>
      </c>
      <c r="L38" t="s">
        <v>37</v>
      </c>
      <c r="M38" t="s">
        <v>41</v>
      </c>
      <c r="N38">
        <v>43</v>
      </c>
      <c r="O38">
        <v>2</v>
      </c>
      <c r="P38">
        <v>38</v>
      </c>
      <c r="Q38">
        <v>2</v>
      </c>
      <c r="R38">
        <v>43</v>
      </c>
      <c r="S38">
        <v>2</v>
      </c>
      <c r="T38">
        <v>28</v>
      </c>
      <c r="U38">
        <v>1</v>
      </c>
      <c r="V38">
        <v>46</v>
      </c>
      <c r="W38" t="s">
        <v>42</v>
      </c>
      <c r="X38">
        <v>193</v>
      </c>
      <c r="Y38" t="s">
        <v>43</v>
      </c>
    </row>
    <row r="39" spans="1:25" x14ac:dyDescent="0.35">
      <c r="A39" t="s">
        <v>25</v>
      </c>
      <c r="B39" t="s">
        <v>68</v>
      </c>
      <c r="C39" t="s">
        <v>46</v>
      </c>
      <c r="D39" t="s">
        <v>64</v>
      </c>
      <c r="E39" t="s">
        <v>26</v>
      </c>
      <c r="F39" t="s">
        <v>30</v>
      </c>
      <c r="G39" t="s">
        <v>51</v>
      </c>
      <c r="H39" t="s">
        <v>33</v>
      </c>
      <c r="I39" t="s">
        <v>52</v>
      </c>
      <c r="J39" t="s">
        <v>54</v>
      </c>
      <c r="K39" t="s">
        <v>34</v>
      </c>
      <c r="L39" t="s">
        <v>37</v>
      </c>
      <c r="M39" t="s">
        <v>53</v>
      </c>
      <c r="N39">
        <v>61</v>
      </c>
      <c r="O39">
        <v>3</v>
      </c>
      <c r="P39">
        <v>48</v>
      </c>
      <c r="Q39">
        <v>2</v>
      </c>
      <c r="R39">
        <v>52</v>
      </c>
      <c r="S39">
        <v>2</v>
      </c>
      <c r="T39">
        <v>51</v>
      </c>
      <c r="U39">
        <v>2</v>
      </c>
      <c r="V39">
        <v>55</v>
      </c>
      <c r="W39" t="s">
        <v>57</v>
      </c>
      <c r="X39">
        <v>266</v>
      </c>
      <c r="Y39" t="s">
        <v>39</v>
      </c>
    </row>
    <row r="40" spans="1:25" x14ac:dyDescent="0.35">
      <c r="A40" t="s">
        <v>25</v>
      </c>
      <c r="B40" t="s">
        <v>68</v>
      </c>
      <c r="C40" t="s">
        <v>65</v>
      </c>
      <c r="D40" t="s">
        <v>50</v>
      </c>
      <c r="E40" t="s">
        <v>26</v>
      </c>
      <c r="F40" t="s">
        <v>30</v>
      </c>
      <c r="G40" t="s">
        <v>47</v>
      </c>
      <c r="H40" t="s">
        <v>32</v>
      </c>
      <c r="I40" t="s">
        <v>56</v>
      </c>
      <c r="J40">
        <v>0</v>
      </c>
      <c r="K40" t="s">
        <v>40</v>
      </c>
      <c r="L40" t="s">
        <v>37</v>
      </c>
      <c r="M40" t="s">
        <v>41</v>
      </c>
      <c r="N40">
        <v>48</v>
      </c>
      <c r="O40">
        <v>2</v>
      </c>
      <c r="P40">
        <v>38</v>
      </c>
      <c r="Q40">
        <v>2</v>
      </c>
      <c r="R40">
        <v>36</v>
      </c>
      <c r="S40">
        <v>1</v>
      </c>
      <c r="T40">
        <v>36</v>
      </c>
      <c r="U40">
        <v>1</v>
      </c>
      <c r="V40">
        <v>40</v>
      </c>
      <c r="W40" t="s">
        <v>42</v>
      </c>
      <c r="X40">
        <v>198</v>
      </c>
      <c r="Y40" t="s">
        <v>39</v>
      </c>
    </row>
    <row r="41" spans="1:25" x14ac:dyDescent="0.35">
      <c r="A41" t="s">
        <v>25</v>
      </c>
      <c r="B41" t="s">
        <v>68</v>
      </c>
      <c r="C41" t="s">
        <v>62</v>
      </c>
      <c r="D41" t="s">
        <v>64</v>
      </c>
      <c r="E41" t="s">
        <v>26</v>
      </c>
      <c r="F41" t="s">
        <v>26</v>
      </c>
      <c r="G41" t="s">
        <v>51</v>
      </c>
      <c r="H41" t="s">
        <v>59</v>
      </c>
      <c r="I41" t="s">
        <v>52</v>
      </c>
      <c r="J41">
        <v>0</v>
      </c>
      <c r="K41" t="s">
        <v>40</v>
      </c>
      <c r="L41" t="s">
        <v>37</v>
      </c>
      <c r="M41" t="s">
        <v>41</v>
      </c>
      <c r="N41">
        <v>39</v>
      </c>
      <c r="O41">
        <v>2</v>
      </c>
      <c r="P41">
        <v>47</v>
      </c>
      <c r="Q41">
        <v>2</v>
      </c>
      <c r="R41">
        <v>43</v>
      </c>
      <c r="S41">
        <v>2</v>
      </c>
      <c r="T41">
        <v>29</v>
      </c>
      <c r="U41">
        <v>1</v>
      </c>
      <c r="V41">
        <v>50</v>
      </c>
      <c r="W41" t="s">
        <v>57</v>
      </c>
      <c r="X41">
        <v>202</v>
      </c>
      <c r="Y41" t="s">
        <v>39</v>
      </c>
    </row>
    <row r="42" spans="1:25" x14ac:dyDescent="0.35">
      <c r="A42" t="s">
        <v>25</v>
      </c>
      <c r="B42" t="s">
        <v>58</v>
      </c>
      <c r="C42" t="s">
        <v>50</v>
      </c>
      <c r="D42" t="s">
        <v>46</v>
      </c>
      <c r="E42" t="s">
        <v>26</v>
      </c>
      <c r="F42" t="s">
        <v>26</v>
      </c>
      <c r="G42" t="s">
        <v>51</v>
      </c>
      <c r="H42" t="s">
        <v>59</v>
      </c>
      <c r="I42" t="s">
        <v>33</v>
      </c>
      <c r="J42" t="s">
        <v>54</v>
      </c>
      <c r="K42" t="s">
        <v>40</v>
      </c>
      <c r="L42" t="s">
        <v>37</v>
      </c>
      <c r="M42" t="s">
        <v>41</v>
      </c>
      <c r="N42">
        <v>43</v>
      </c>
      <c r="O42">
        <v>2</v>
      </c>
      <c r="P42">
        <v>51</v>
      </c>
      <c r="Q42">
        <v>3</v>
      </c>
      <c r="R42">
        <v>43</v>
      </c>
      <c r="S42">
        <v>2</v>
      </c>
      <c r="T42">
        <v>39</v>
      </c>
      <c r="U42">
        <v>1</v>
      </c>
      <c r="V42">
        <v>47</v>
      </c>
      <c r="W42" t="s">
        <v>42</v>
      </c>
      <c r="X42">
        <v>221</v>
      </c>
      <c r="Y42" t="s">
        <v>39</v>
      </c>
    </row>
    <row r="43" spans="1:25" x14ac:dyDescent="0.35">
      <c r="A43" t="s">
        <v>60</v>
      </c>
      <c r="B43" t="s">
        <v>68</v>
      </c>
      <c r="C43" t="s">
        <v>46</v>
      </c>
      <c r="D43" t="s">
        <v>64</v>
      </c>
      <c r="E43" t="s">
        <v>26</v>
      </c>
      <c r="F43" t="s">
        <v>26</v>
      </c>
      <c r="G43" t="s">
        <v>51</v>
      </c>
      <c r="H43" t="s">
        <v>48</v>
      </c>
      <c r="I43" t="s">
        <v>52</v>
      </c>
      <c r="J43">
        <v>0</v>
      </c>
      <c r="K43" t="s">
        <v>40</v>
      </c>
      <c r="L43" t="s">
        <v>37</v>
      </c>
      <c r="M43" t="s">
        <v>41</v>
      </c>
      <c r="N43">
        <v>50</v>
      </c>
      <c r="O43">
        <v>2</v>
      </c>
      <c r="P43">
        <v>38</v>
      </c>
      <c r="Q43">
        <v>2</v>
      </c>
      <c r="R43">
        <v>46</v>
      </c>
      <c r="S43">
        <v>2</v>
      </c>
      <c r="T43">
        <v>36</v>
      </c>
      <c r="U43">
        <v>1</v>
      </c>
      <c r="V43">
        <v>48</v>
      </c>
      <c r="W43" t="s">
        <v>57</v>
      </c>
      <c r="X43">
        <v>215</v>
      </c>
      <c r="Y43" t="s">
        <v>43</v>
      </c>
    </row>
    <row r="44" spans="1:25" x14ac:dyDescent="0.35">
      <c r="A44" t="s">
        <v>25</v>
      </c>
      <c r="B44" t="s">
        <v>68</v>
      </c>
      <c r="C44" t="s">
        <v>46</v>
      </c>
      <c r="D44" t="s">
        <v>46</v>
      </c>
      <c r="E44" t="s">
        <v>26</v>
      </c>
      <c r="F44" t="s">
        <v>26</v>
      </c>
      <c r="G44" t="s">
        <v>51</v>
      </c>
      <c r="H44" t="s">
        <v>32</v>
      </c>
      <c r="I44" t="s">
        <v>32</v>
      </c>
      <c r="J44" t="s">
        <v>70</v>
      </c>
      <c r="K44" t="s">
        <v>34</v>
      </c>
      <c r="L44" t="s">
        <v>37</v>
      </c>
      <c r="M44" t="s">
        <v>41</v>
      </c>
      <c r="N44">
        <v>54</v>
      </c>
      <c r="O44">
        <v>3</v>
      </c>
      <c r="P44">
        <v>39</v>
      </c>
      <c r="Q44">
        <v>2</v>
      </c>
      <c r="R44">
        <v>54</v>
      </c>
      <c r="S44">
        <v>2</v>
      </c>
      <c r="T44">
        <v>55</v>
      </c>
      <c r="U44">
        <v>2</v>
      </c>
      <c r="V44">
        <v>41</v>
      </c>
      <c r="W44" t="s">
        <v>42</v>
      </c>
      <c r="X44">
        <v>249</v>
      </c>
      <c r="Y44" t="s">
        <v>39</v>
      </c>
    </row>
    <row r="45" spans="1:25" x14ac:dyDescent="0.35">
      <c r="A45" t="s">
        <v>60</v>
      </c>
      <c r="B45" t="s">
        <v>44</v>
      </c>
      <c r="C45" t="s">
        <v>64</v>
      </c>
      <c r="D45" t="s">
        <v>45</v>
      </c>
      <c r="E45" t="s">
        <v>30</v>
      </c>
      <c r="F45" t="s">
        <v>30</v>
      </c>
      <c r="G45" t="s">
        <v>47</v>
      </c>
      <c r="H45" t="s">
        <v>32</v>
      </c>
      <c r="I45" t="s">
        <v>33</v>
      </c>
      <c r="J45">
        <v>0</v>
      </c>
      <c r="K45" t="s">
        <v>40</v>
      </c>
      <c r="L45" t="s">
        <v>37</v>
      </c>
      <c r="M45" t="s">
        <v>41</v>
      </c>
      <c r="N45">
        <v>39</v>
      </c>
      <c r="O45">
        <v>2</v>
      </c>
      <c r="P45">
        <v>44</v>
      </c>
      <c r="Q45">
        <v>2</v>
      </c>
      <c r="R45">
        <v>36</v>
      </c>
      <c r="S45">
        <v>1</v>
      </c>
      <c r="T45">
        <v>32</v>
      </c>
      <c r="U45">
        <v>1</v>
      </c>
      <c r="V45">
        <v>40</v>
      </c>
      <c r="W45" t="s">
        <v>42</v>
      </c>
      <c r="X45">
        <v>190</v>
      </c>
      <c r="Y45" t="s">
        <v>43</v>
      </c>
    </row>
    <row r="46" spans="1:25" x14ac:dyDescent="0.35">
      <c r="A46" t="s">
        <v>60</v>
      </c>
      <c r="B46" t="s">
        <v>44</v>
      </c>
      <c r="C46" t="s">
        <v>64</v>
      </c>
      <c r="D46" t="s">
        <v>64</v>
      </c>
      <c r="E46" t="s">
        <v>26</v>
      </c>
      <c r="F46" t="s">
        <v>26</v>
      </c>
      <c r="G46" t="s">
        <v>51</v>
      </c>
      <c r="H46" t="s">
        <v>59</v>
      </c>
      <c r="I46" t="s">
        <v>33</v>
      </c>
      <c r="J46">
        <v>0</v>
      </c>
      <c r="K46" t="s">
        <v>40</v>
      </c>
      <c r="L46" t="s">
        <v>37</v>
      </c>
      <c r="M46" t="s">
        <v>53</v>
      </c>
      <c r="N46">
        <v>56</v>
      </c>
      <c r="O46">
        <v>3</v>
      </c>
      <c r="P46">
        <v>25</v>
      </c>
      <c r="Q46">
        <v>1</v>
      </c>
      <c r="R46">
        <v>43</v>
      </c>
      <c r="S46">
        <v>2</v>
      </c>
      <c r="T46">
        <v>41</v>
      </c>
      <c r="U46">
        <v>2</v>
      </c>
      <c r="V46">
        <v>30</v>
      </c>
      <c r="W46" t="s">
        <v>42</v>
      </c>
      <c r="X46">
        <v>202</v>
      </c>
      <c r="Y46" t="s">
        <v>43</v>
      </c>
    </row>
    <row r="47" spans="1:25" x14ac:dyDescent="0.35">
      <c r="A47" t="s">
        <v>60</v>
      </c>
      <c r="B47" t="s">
        <v>44</v>
      </c>
      <c r="C47" t="s">
        <v>73</v>
      </c>
      <c r="D47" t="s">
        <v>46</v>
      </c>
      <c r="E47" t="s">
        <v>30</v>
      </c>
      <c r="F47" t="s">
        <v>26</v>
      </c>
      <c r="G47" t="s">
        <v>51</v>
      </c>
      <c r="H47" t="s">
        <v>48</v>
      </c>
      <c r="I47" t="s">
        <v>32</v>
      </c>
      <c r="J47">
        <v>0</v>
      </c>
      <c r="K47" t="s">
        <v>40</v>
      </c>
      <c r="L47" t="s">
        <v>37</v>
      </c>
      <c r="M47" t="s">
        <v>41</v>
      </c>
      <c r="N47">
        <v>59</v>
      </c>
      <c r="O47">
        <v>3</v>
      </c>
      <c r="P47">
        <v>57</v>
      </c>
      <c r="Q47">
        <v>3</v>
      </c>
      <c r="R47">
        <v>53</v>
      </c>
      <c r="S47">
        <v>2</v>
      </c>
      <c r="T47">
        <v>52</v>
      </c>
      <c r="U47">
        <v>2</v>
      </c>
      <c r="V47">
        <v>51</v>
      </c>
      <c r="W47" t="s">
        <v>57</v>
      </c>
      <c r="X47">
        <v>275</v>
      </c>
      <c r="Y47" t="s">
        <v>43</v>
      </c>
    </row>
    <row r="48" spans="1:25" x14ac:dyDescent="0.35">
      <c r="A48" t="s">
        <v>25</v>
      </c>
      <c r="B48" t="s">
        <v>61</v>
      </c>
      <c r="C48" t="s">
        <v>65</v>
      </c>
      <c r="D48" t="s">
        <v>75</v>
      </c>
      <c r="E48" t="s">
        <v>26</v>
      </c>
      <c r="F48" t="s">
        <v>26</v>
      </c>
      <c r="G48" t="s">
        <v>31</v>
      </c>
      <c r="H48" t="s">
        <v>55</v>
      </c>
      <c r="I48" t="s">
        <v>56</v>
      </c>
      <c r="J48">
        <v>0</v>
      </c>
      <c r="K48" t="s">
        <v>40</v>
      </c>
      <c r="L48" t="s">
        <v>37</v>
      </c>
      <c r="M48" t="s">
        <v>41</v>
      </c>
      <c r="N48">
        <v>55</v>
      </c>
      <c r="O48">
        <v>3</v>
      </c>
      <c r="P48">
        <v>63</v>
      </c>
      <c r="Q48">
        <v>3</v>
      </c>
      <c r="R48">
        <v>54</v>
      </c>
      <c r="S48">
        <v>2</v>
      </c>
      <c r="T48">
        <v>54</v>
      </c>
      <c r="U48">
        <v>2</v>
      </c>
      <c r="V48">
        <v>80</v>
      </c>
      <c r="W48" t="s">
        <v>72</v>
      </c>
      <c r="X48">
        <v>292</v>
      </c>
      <c r="Y48" t="s">
        <v>39</v>
      </c>
    </row>
    <row r="49" spans="1:25" x14ac:dyDescent="0.35">
      <c r="A49" t="s">
        <v>60</v>
      </c>
      <c r="B49" t="s">
        <v>68</v>
      </c>
      <c r="C49" t="s">
        <v>45</v>
      </c>
      <c r="D49" t="s">
        <v>45</v>
      </c>
      <c r="E49" t="s">
        <v>26</v>
      </c>
      <c r="F49" t="s">
        <v>30</v>
      </c>
      <c r="G49" t="s">
        <v>47</v>
      </c>
      <c r="H49" t="s">
        <v>32</v>
      </c>
      <c r="I49" t="s">
        <v>56</v>
      </c>
      <c r="J49" t="s">
        <v>69</v>
      </c>
      <c r="K49" t="s">
        <v>40</v>
      </c>
      <c r="L49" t="s">
        <v>37</v>
      </c>
      <c r="M49" t="s">
        <v>53</v>
      </c>
      <c r="N49">
        <v>30</v>
      </c>
      <c r="O49">
        <v>1</v>
      </c>
      <c r="P49">
        <v>37</v>
      </c>
      <c r="Q49">
        <v>2</v>
      </c>
      <c r="R49">
        <v>37</v>
      </c>
      <c r="S49">
        <v>1</v>
      </c>
      <c r="T49">
        <v>35</v>
      </c>
      <c r="U49">
        <v>1</v>
      </c>
      <c r="V49">
        <v>28</v>
      </c>
      <c r="W49" t="s">
        <v>42</v>
      </c>
      <c r="X49">
        <v>171</v>
      </c>
      <c r="Y49" t="s">
        <v>39</v>
      </c>
    </row>
    <row r="50" spans="1:25" x14ac:dyDescent="0.35">
      <c r="A50" t="s">
        <v>25</v>
      </c>
      <c r="B50" t="s">
        <v>58</v>
      </c>
      <c r="C50" t="s">
        <v>46</v>
      </c>
      <c r="D50" t="s">
        <v>46</v>
      </c>
      <c r="E50" t="s">
        <v>26</v>
      </c>
      <c r="F50" t="s">
        <v>26</v>
      </c>
      <c r="G50" t="s">
        <v>51</v>
      </c>
      <c r="H50" t="s">
        <v>32</v>
      </c>
      <c r="I50" t="s">
        <v>52</v>
      </c>
      <c r="J50" t="s">
        <v>54</v>
      </c>
      <c r="K50" t="s">
        <v>40</v>
      </c>
      <c r="L50" t="s">
        <v>37</v>
      </c>
      <c r="M50" t="s">
        <v>41</v>
      </c>
      <c r="N50">
        <v>36</v>
      </c>
      <c r="O50">
        <v>2</v>
      </c>
      <c r="P50">
        <v>44</v>
      </c>
      <c r="Q50">
        <v>2</v>
      </c>
      <c r="R50">
        <v>40</v>
      </c>
      <c r="S50">
        <v>1</v>
      </c>
      <c r="T50">
        <v>39</v>
      </c>
      <c r="U50">
        <v>1</v>
      </c>
      <c r="V50">
        <v>31</v>
      </c>
      <c r="W50" t="s">
        <v>42</v>
      </c>
      <c r="X50">
        <v>195</v>
      </c>
      <c r="Y50" t="s">
        <v>43</v>
      </c>
    </row>
    <row r="51" spans="1:25" x14ac:dyDescent="0.35">
      <c r="A51" t="s">
        <v>25</v>
      </c>
      <c r="B51" t="s">
        <v>76</v>
      </c>
      <c r="C51" t="s">
        <v>45</v>
      </c>
      <c r="D51" t="s">
        <v>45</v>
      </c>
      <c r="E51" t="s">
        <v>30</v>
      </c>
      <c r="F51" t="s">
        <v>30</v>
      </c>
      <c r="G51" t="s">
        <v>51</v>
      </c>
      <c r="H51" t="s">
        <v>59</v>
      </c>
      <c r="I51" t="s">
        <v>52</v>
      </c>
      <c r="J51">
        <v>0</v>
      </c>
      <c r="K51" t="s">
        <v>40</v>
      </c>
      <c r="L51" t="s">
        <v>37</v>
      </c>
      <c r="M51" t="s">
        <v>41</v>
      </c>
      <c r="N51">
        <v>36</v>
      </c>
      <c r="O51">
        <v>2</v>
      </c>
      <c r="P51">
        <v>41</v>
      </c>
      <c r="Q51">
        <v>2</v>
      </c>
      <c r="R51">
        <v>42</v>
      </c>
      <c r="S51">
        <v>2</v>
      </c>
      <c r="T51">
        <v>29</v>
      </c>
      <c r="U51">
        <v>1</v>
      </c>
      <c r="V51">
        <v>32</v>
      </c>
      <c r="W51" t="s">
        <v>42</v>
      </c>
      <c r="X51">
        <v>183</v>
      </c>
      <c r="Y51" t="s">
        <v>43</v>
      </c>
    </row>
    <row r="52" spans="1:25" x14ac:dyDescent="0.35">
      <c r="A52" t="s">
        <v>25</v>
      </c>
      <c r="B52" t="s">
        <v>61</v>
      </c>
      <c r="C52" t="s">
        <v>45</v>
      </c>
      <c r="D52" t="s">
        <v>45</v>
      </c>
      <c r="E52" t="s">
        <v>26</v>
      </c>
      <c r="F52" t="s">
        <v>26</v>
      </c>
      <c r="G52" t="s">
        <v>51</v>
      </c>
      <c r="H52" t="s">
        <v>48</v>
      </c>
      <c r="I52" t="s">
        <v>56</v>
      </c>
      <c r="J52" t="s">
        <v>54</v>
      </c>
      <c r="K52" t="s">
        <v>34</v>
      </c>
      <c r="L52" t="s">
        <v>37</v>
      </c>
      <c r="M52" t="s">
        <v>36</v>
      </c>
      <c r="N52">
        <v>38</v>
      </c>
      <c r="O52">
        <v>2</v>
      </c>
      <c r="P52">
        <v>29</v>
      </c>
      <c r="Q52">
        <v>1</v>
      </c>
      <c r="R52">
        <v>34</v>
      </c>
      <c r="S52">
        <v>1</v>
      </c>
      <c r="T52">
        <v>40</v>
      </c>
      <c r="U52">
        <v>1</v>
      </c>
      <c r="V52">
        <v>28</v>
      </c>
      <c r="W52" t="s">
        <v>42</v>
      </c>
      <c r="X52">
        <v>173</v>
      </c>
      <c r="Y52" t="s">
        <v>43</v>
      </c>
    </row>
    <row r="53" spans="1:25" x14ac:dyDescent="0.35">
      <c r="A53" t="s">
        <v>60</v>
      </c>
      <c r="B53" t="s">
        <v>44</v>
      </c>
      <c r="C53" t="s">
        <v>73</v>
      </c>
      <c r="D53" t="s">
        <v>73</v>
      </c>
      <c r="E53" t="s">
        <v>30</v>
      </c>
      <c r="F53" t="s">
        <v>30</v>
      </c>
      <c r="G53" t="s">
        <v>51</v>
      </c>
      <c r="H53" t="s">
        <v>59</v>
      </c>
      <c r="I53" t="s">
        <v>71</v>
      </c>
      <c r="J53">
        <v>0</v>
      </c>
      <c r="K53" t="s">
        <v>40</v>
      </c>
      <c r="L53" t="s">
        <v>37</v>
      </c>
      <c r="M53" t="s">
        <v>41</v>
      </c>
      <c r="N53">
        <v>56</v>
      </c>
      <c r="O53">
        <v>3</v>
      </c>
      <c r="P53">
        <v>41</v>
      </c>
      <c r="Q53">
        <v>2</v>
      </c>
      <c r="R53">
        <v>51</v>
      </c>
      <c r="S53">
        <v>2</v>
      </c>
      <c r="T53">
        <v>44</v>
      </c>
      <c r="U53">
        <v>2</v>
      </c>
      <c r="V53">
        <v>51</v>
      </c>
      <c r="W53" t="s">
        <v>57</v>
      </c>
      <c r="X53">
        <v>241</v>
      </c>
      <c r="Y53" t="s">
        <v>43</v>
      </c>
    </row>
    <row r="54" spans="1:25" x14ac:dyDescent="0.35">
      <c r="A54" t="s">
        <v>60</v>
      </c>
      <c r="B54" t="s">
        <v>58</v>
      </c>
      <c r="C54" t="s">
        <v>45</v>
      </c>
      <c r="D54" t="s">
        <v>73</v>
      </c>
      <c r="E54" t="s">
        <v>26</v>
      </c>
      <c r="F54" t="s">
        <v>26</v>
      </c>
      <c r="G54" t="s">
        <v>51</v>
      </c>
      <c r="H54" t="s">
        <v>32</v>
      </c>
      <c r="I54" t="s">
        <v>71</v>
      </c>
      <c r="J54" t="s">
        <v>54</v>
      </c>
      <c r="K54" t="s">
        <v>40</v>
      </c>
      <c r="L54" t="s">
        <v>37</v>
      </c>
      <c r="M54" t="s">
        <v>41</v>
      </c>
      <c r="N54">
        <v>31</v>
      </c>
      <c r="O54">
        <v>1</v>
      </c>
      <c r="P54">
        <v>27</v>
      </c>
      <c r="Q54">
        <v>1</v>
      </c>
      <c r="R54">
        <v>25</v>
      </c>
      <c r="S54">
        <v>1</v>
      </c>
      <c r="T54">
        <v>31</v>
      </c>
      <c r="U54">
        <v>1</v>
      </c>
      <c r="V54">
        <v>32</v>
      </c>
      <c r="W54" t="s">
        <v>42</v>
      </c>
      <c r="X54">
        <v>144</v>
      </c>
      <c r="Y54" t="s">
        <v>43</v>
      </c>
    </row>
    <row r="55" spans="1:25" x14ac:dyDescent="0.35">
      <c r="A55" t="s">
        <v>60</v>
      </c>
      <c r="B55" t="s">
        <v>44</v>
      </c>
      <c r="C55" t="s">
        <v>64</v>
      </c>
      <c r="D55" t="s">
        <v>64</v>
      </c>
      <c r="E55" t="s">
        <v>30</v>
      </c>
      <c r="F55" t="s">
        <v>30</v>
      </c>
      <c r="G55" t="s">
        <v>66</v>
      </c>
      <c r="H55" t="s">
        <v>33</v>
      </c>
      <c r="I55" t="s">
        <v>33</v>
      </c>
      <c r="J55">
        <v>0</v>
      </c>
      <c r="K55" t="s">
        <v>34</v>
      </c>
      <c r="L55" t="s">
        <v>37</v>
      </c>
      <c r="M55" t="s">
        <v>36</v>
      </c>
      <c r="N55">
        <v>37</v>
      </c>
      <c r="O55">
        <v>2</v>
      </c>
      <c r="P55">
        <v>41</v>
      </c>
      <c r="Q55">
        <v>2</v>
      </c>
      <c r="R55">
        <v>37</v>
      </c>
      <c r="S55">
        <v>1</v>
      </c>
      <c r="T55">
        <v>31</v>
      </c>
      <c r="U55">
        <v>1</v>
      </c>
      <c r="V55">
        <v>22</v>
      </c>
      <c r="W55" t="s">
        <v>42</v>
      </c>
      <c r="X55">
        <v>177</v>
      </c>
      <c r="Y55" t="s">
        <v>39</v>
      </c>
    </row>
    <row r="56" spans="1:25" x14ac:dyDescent="0.35">
      <c r="A56" t="s">
        <v>60</v>
      </c>
      <c r="B56" t="s">
        <v>68</v>
      </c>
      <c r="C56" t="s">
        <v>28</v>
      </c>
      <c r="D56" t="s">
        <v>64</v>
      </c>
      <c r="E56" t="s">
        <v>26</v>
      </c>
      <c r="F56" t="s">
        <v>26</v>
      </c>
      <c r="G56" t="s">
        <v>51</v>
      </c>
      <c r="H56" t="s">
        <v>48</v>
      </c>
      <c r="I56" t="s">
        <v>52</v>
      </c>
      <c r="J56">
        <v>0</v>
      </c>
      <c r="K56" t="s">
        <v>40</v>
      </c>
      <c r="L56" t="s">
        <v>37</v>
      </c>
      <c r="M56" t="s">
        <v>41</v>
      </c>
      <c r="N56">
        <v>62</v>
      </c>
      <c r="O56">
        <v>3</v>
      </c>
      <c r="P56">
        <v>57</v>
      </c>
      <c r="Q56">
        <v>3</v>
      </c>
      <c r="R56">
        <v>61</v>
      </c>
      <c r="S56">
        <v>3</v>
      </c>
      <c r="T56">
        <v>54</v>
      </c>
      <c r="U56">
        <v>2</v>
      </c>
      <c r="V56">
        <v>86</v>
      </c>
      <c r="W56" t="s">
        <v>72</v>
      </c>
      <c r="X56">
        <v>303</v>
      </c>
      <c r="Y56" t="s">
        <v>39</v>
      </c>
    </row>
    <row r="57" spans="1:25" x14ac:dyDescent="0.35">
      <c r="A57" t="s">
        <v>60</v>
      </c>
      <c r="B57" t="s">
        <v>68</v>
      </c>
      <c r="C57" t="s">
        <v>45</v>
      </c>
      <c r="D57" t="s">
        <v>45</v>
      </c>
      <c r="E57" t="s">
        <v>30</v>
      </c>
      <c r="F57" t="s">
        <v>30</v>
      </c>
      <c r="G57" t="s">
        <v>51</v>
      </c>
      <c r="H57" t="s">
        <v>33</v>
      </c>
      <c r="I57" t="s">
        <v>33</v>
      </c>
      <c r="J57">
        <v>0</v>
      </c>
      <c r="K57" t="s">
        <v>40</v>
      </c>
      <c r="L57" t="s">
        <v>37</v>
      </c>
      <c r="M57" t="s">
        <v>41</v>
      </c>
      <c r="N57">
        <v>38</v>
      </c>
      <c r="O57">
        <v>2</v>
      </c>
      <c r="P57">
        <v>39</v>
      </c>
      <c r="Q57">
        <v>2</v>
      </c>
      <c r="R57">
        <v>37</v>
      </c>
      <c r="S57">
        <v>1</v>
      </c>
      <c r="T57">
        <v>30</v>
      </c>
      <c r="U57">
        <v>1</v>
      </c>
      <c r="V57">
        <v>32</v>
      </c>
      <c r="W57" t="s">
        <v>42</v>
      </c>
      <c r="X57">
        <v>178</v>
      </c>
      <c r="Y57" t="s">
        <v>43</v>
      </c>
    </row>
    <row r="58" spans="1:25" x14ac:dyDescent="0.35">
      <c r="A58" t="s">
        <v>60</v>
      </c>
      <c r="B58" t="s">
        <v>68</v>
      </c>
      <c r="C58" t="s">
        <v>64</v>
      </c>
      <c r="D58" t="s">
        <v>64</v>
      </c>
      <c r="E58" t="s">
        <v>30</v>
      </c>
      <c r="F58" t="s">
        <v>26</v>
      </c>
      <c r="G58" t="s">
        <v>51</v>
      </c>
      <c r="H58" t="s">
        <v>32</v>
      </c>
      <c r="I58" t="s">
        <v>52</v>
      </c>
      <c r="J58">
        <v>0</v>
      </c>
      <c r="K58" t="s">
        <v>40</v>
      </c>
      <c r="L58" t="s">
        <v>37</v>
      </c>
      <c r="M58" t="s">
        <v>53</v>
      </c>
      <c r="N58">
        <v>43</v>
      </c>
      <c r="O58">
        <v>2</v>
      </c>
      <c r="P58">
        <v>40</v>
      </c>
      <c r="Q58">
        <v>2</v>
      </c>
      <c r="R58">
        <v>42</v>
      </c>
      <c r="S58">
        <v>2</v>
      </c>
      <c r="T58">
        <v>35</v>
      </c>
      <c r="U58">
        <v>1</v>
      </c>
      <c r="V58">
        <v>33</v>
      </c>
      <c r="W58" t="s">
        <v>42</v>
      </c>
      <c r="X58">
        <v>197</v>
      </c>
      <c r="Y58" t="s">
        <v>43</v>
      </c>
    </row>
    <row r="59" spans="1:25" x14ac:dyDescent="0.35">
      <c r="A59" t="s">
        <v>60</v>
      </c>
      <c r="B59" t="s">
        <v>61</v>
      </c>
      <c r="C59" t="s">
        <v>73</v>
      </c>
      <c r="D59" t="s">
        <v>46</v>
      </c>
      <c r="E59" t="s">
        <v>26</v>
      </c>
      <c r="F59" t="s">
        <v>26</v>
      </c>
      <c r="G59" t="s">
        <v>47</v>
      </c>
      <c r="H59" t="s">
        <v>32</v>
      </c>
      <c r="I59" t="s">
        <v>52</v>
      </c>
      <c r="J59">
        <v>0</v>
      </c>
      <c r="K59" t="s">
        <v>40</v>
      </c>
      <c r="L59" t="s">
        <v>37</v>
      </c>
      <c r="M59" t="s">
        <v>41</v>
      </c>
      <c r="N59">
        <v>35</v>
      </c>
      <c r="O59">
        <v>1</v>
      </c>
      <c r="P59">
        <v>26</v>
      </c>
      <c r="Q59">
        <v>1</v>
      </c>
      <c r="R59">
        <v>32</v>
      </c>
      <c r="S59">
        <v>1</v>
      </c>
      <c r="T59">
        <v>30</v>
      </c>
      <c r="U59">
        <v>1</v>
      </c>
      <c r="V59">
        <v>32</v>
      </c>
      <c r="W59" t="s">
        <v>42</v>
      </c>
      <c r="X59">
        <v>154</v>
      </c>
      <c r="Y59" t="s">
        <v>43</v>
      </c>
    </row>
    <row r="60" spans="1:25" x14ac:dyDescent="0.35">
      <c r="A60" t="s">
        <v>25</v>
      </c>
      <c r="B60" t="s">
        <v>44</v>
      </c>
      <c r="C60" t="s">
        <v>62</v>
      </c>
      <c r="D60" t="s">
        <v>45</v>
      </c>
      <c r="E60" t="s">
        <v>26</v>
      </c>
      <c r="F60" t="s">
        <v>30</v>
      </c>
      <c r="G60" t="s">
        <v>51</v>
      </c>
      <c r="H60" t="s">
        <v>33</v>
      </c>
      <c r="I60" t="s">
        <v>56</v>
      </c>
      <c r="J60" t="s">
        <v>70</v>
      </c>
      <c r="K60" t="s">
        <v>40</v>
      </c>
      <c r="L60" t="s">
        <v>37</v>
      </c>
      <c r="M60" t="s">
        <v>41</v>
      </c>
      <c r="N60">
        <v>63</v>
      </c>
      <c r="O60">
        <v>3</v>
      </c>
      <c r="P60">
        <v>44</v>
      </c>
      <c r="Q60">
        <v>2</v>
      </c>
      <c r="R60">
        <v>54</v>
      </c>
      <c r="S60">
        <v>2</v>
      </c>
      <c r="T60">
        <v>57</v>
      </c>
      <c r="U60">
        <v>3</v>
      </c>
      <c r="V60">
        <v>47</v>
      </c>
      <c r="W60" t="s">
        <v>42</v>
      </c>
      <c r="X60">
        <v>270</v>
      </c>
      <c r="Y60" t="s">
        <v>43</v>
      </c>
    </row>
    <row r="61" spans="1:25" x14ac:dyDescent="0.35">
      <c r="A61" t="s">
        <v>25</v>
      </c>
      <c r="B61" t="s">
        <v>44</v>
      </c>
      <c r="C61" t="s">
        <v>46</v>
      </c>
      <c r="D61" t="s">
        <v>64</v>
      </c>
      <c r="E61" t="s">
        <v>26</v>
      </c>
      <c r="F61" t="s">
        <v>26</v>
      </c>
      <c r="G61" t="s">
        <v>66</v>
      </c>
      <c r="H61" t="s">
        <v>33</v>
      </c>
      <c r="I61" t="s">
        <v>32</v>
      </c>
      <c r="J61">
        <v>0</v>
      </c>
      <c r="K61" t="s">
        <v>40</v>
      </c>
      <c r="L61" t="s">
        <v>37</v>
      </c>
      <c r="M61" t="s">
        <v>41</v>
      </c>
      <c r="N61">
        <v>44</v>
      </c>
      <c r="O61">
        <v>2</v>
      </c>
      <c r="P61">
        <v>51</v>
      </c>
      <c r="Q61">
        <v>3</v>
      </c>
      <c r="R61">
        <v>40</v>
      </c>
      <c r="S61">
        <v>1</v>
      </c>
      <c r="T61">
        <v>37</v>
      </c>
      <c r="U61">
        <v>1</v>
      </c>
      <c r="V61">
        <v>37</v>
      </c>
      <c r="W61" t="s">
        <v>42</v>
      </c>
      <c r="X61">
        <v>213</v>
      </c>
      <c r="Y61" t="s">
        <v>39</v>
      </c>
    </row>
    <row r="62" spans="1:25" x14ac:dyDescent="0.35">
      <c r="A62" t="s">
        <v>25</v>
      </c>
      <c r="B62" t="s">
        <v>68</v>
      </c>
      <c r="C62" t="s">
        <v>63</v>
      </c>
      <c r="D62" t="s">
        <v>28</v>
      </c>
      <c r="E62" t="s">
        <v>26</v>
      </c>
      <c r="F62" t="s">
        <v>26</v>
      </c>
      <c r="G62" t="s">
        <v>51</v>
      </c>
      <c r="H62" t="s">
        <v>32</v>
      </c>
      <c r="I62" t="s">
        <v>56</v>
      </c>
      <c r="J62">
        <v>0</v>
      </c>
      <c r="K62" t="s">
        <v>40</v>
      </c>
      <c r="L62" t="s">
        <v>37</v>
      </c>
      <c r="M62" t="s">
        <v>53</v>
      </c>
      <c r="N62">
        <v>46</v>
      </c>
      <c r="O62">
        <v>2</v>
      </c>
      <c r="P62">
        <v>42</v>
      </c>
      <c r="Q62">
        <v>2</v>
      </c>
      <c r="R62">
        <v>48</v>
      </c>
      <c r="S62">
        <v>2</v>
      </c>
      <c r="T62">
        <v>35</v>
      </c>
      <c r="U62">
        <v>1</v>
      </c>
      <c r="V62">
        <v>36</v>
      </c>
      <c r="W62" t="s">
        <v>42</v>
      </c>
      <c r="X62">
        <v>211</v>
      </c>
      <c r="Y62" t="s">
        <v>43</v>
      </c>
    </row>
    <row r="63" spans="1:25" x14ac:dyDescent="0.35">
      <c r="A63" t="s">
        <v>25</v>
      </c>
      <c r="B63" t="s">
        <v>44</v>
      </c>
      <c r="C63" t="s">
        <v>73</v>
      </c>
      <c r="D63" t="s">
        <v>73</v>
      </c>
      <c r="E63" t="s">
        <v>26</v>
      </c>
      <c r="F63" t="s">
        <v>26</v>
      </c>
      <c r="G63" t="s">
        <v>51</v>
      </c>
      <c r="H63" t="s">
        <v>32</v>
      </c>
      <c r="I63" t="s">
        <v>33</v>
      </c>
      <c r="J63" t="s">
        <v>54</v>
      </c>
      <c r="K63" t="s">
        <v>40</v>
      </c>
      <c r="L63" t="s">
        <v>37</v>
      </c>
      <c r="M63" t="s">
        <v>41</v>
      </c>
      <c r="N63">
        <v>36</v>
      </c>
      <c r="O63">
        <v>2</v>
      </c>
      <c r="P63">
        <v>41</v>
      </c>
      <c r="Q63">
        <v>2</v>
      </c>
      <c r="R63">
        <v>37</v>
      </c>
      <c r="S63">
        <v>1</v>
      </c>
      <c r="T63">
        <v>32</v>
      </c>
      <c r="U63">
        <v>1</v>
      </c>
      <c r="V63">
        <v>29</v>
      </c>
      <c r="W63" t="s">
        <v>42</v>
      </c>
      <c r="X63">
        <v>180</v>
      </c>
      <c r="Y63" t="s">
        <v>43</v>
      </c>
    </row>
    <row r="64" spans="1:25" x14ac:dyDescent="0.35">
      <c r="A64" t="s">
        <v>25</v>
      </c>
      <c r="B64" t="s">
        <v>58</v>
      </c>
      <c r="C64" t="s">
        <v>45</v>
      </c>
      <c r="D64" t="s">
        <v>45</v>
      </c>
      <c r="E64" t="s">
        <v>26</v>
      </c>
      <c r="F64" t="s">
        <v>30</v>
      </c>
      <c r="G64" t="s">
        <v>51</v>
      </c>
      <c r="H64" t="s">
        <v>32</v>
      </c>
      <c r="I64" t="s">
        <v>56</v>
      </c>
      <c r="J64">
        <v>0</v>
      </c>
      <c r="K64" t="s">
        <v>40</v>
      </c>
      <c r="L64" t="s">
        <v>37</v>
      </c>
      <c r="M64" t="s">
        <v>41</v>
      </c>
      <c r="N64">
        <v>42</v>
      </c>
      <c r="O64">
        <v>2</v>
      </c>
      <c r="P64">
        <v>37</v>
      </c>
      <c r="Q64">
        <v>2</v>
      </c>
      <c r="R64">
        <v>37</v>
      </c>
      <c r="S64">
        <v>1</v>
      </c>
      <c r="T64">
        <v>35</v>
      </c>
      <c r="U64">
        <v>1</v>
      </c>
      <c r="V64">
        <v>35</v>
      </c>
      <c r="W64" t="s">
        <v>42</v>
      </c>
      <c r="X64">
        <v>188</v>
      </c>
      <c r="Y64" t="s">
        <v>43</v>
      </c>
    </row>
    <row r="65" spans="1:25" x14ac:dyDescent="0.35">
      <c r="A65" t="s">
        <v>60</v>
      </c>
      <c r="B65" t="s">
        <v>44</v>
      </c>
      <c r="C65" t="s">
        <v>46</v>
      </c>
      <c r="D65" t="s">
        <v>65</v>
      </c>
      <c r="E65" t="s">
        <v>26</v>
      </c>
      <c r="F65" t="s">
        <v>26</v>
      </c>
      <c r="G65" t="s">
        <v>47</v>
      </c>
      <c r="H65" t="s">
        <v>32</v>
      </c>
      <c r="I65" t="s">
        <v>56</v>
      </c>
      <c r="J65">
        <v>0</v>
      </c>
      <c r="K65" t="s">
        <v>40</v>
      </c>
      <c r="L65" t="s">
        <v>37</v>
      </c>
      <c r="M65" t="s">
        <v>41</v>
      </c>
      <c r="N65">
        <v>59</v>
      </c>
      <c r="O65">
        <v>3</v>
      </c>
      <c r="P65">
        <v>61</v>
      </c>
      <c r="Q65">
        <v>3</v>
      </c>
      <c r="R65">
        <v>58</v>
      </c>
      <c r="S65">
        <v>3</v>
      </c>
      <c r="T65">
        <v>53</v>
      </c>
      <c r="U65">
        <v>2</v>
      </c>
      <c r="V65">
        <v>47</v>
      </c>
      <c r="W65" t="s">
        <v>42</v>
      </c>
      <c r="X65">
        <v>285</v>
      </c>
      <c r="Y65" t="s">
        <v>43</v>
      </c>
    </row>
    <row r="66" spans="1:25" x14ac:dyDescent="0.35">
      <c r="A66" t="s">
        <v>25</v>
      </c>
      <c r="B66" t="s">
        <v>58</v>
      </c>
      <c r="C66" t="s">
        <v>46</v>
      </c>
      <c r="D66" t="s">
        <v>28</v>
      </c>
      <c r="E66" t="s">
        <v>26</v>
      </c>
      <c r="F66" t="s">
        <v>26</v>
      </c>
      <c r="G66" t="s">
        <v>66</v>
      </c>
      <c r="H66" t="s">
        <v>59</v>
      </c>
      <c r="I66" t="s">
        <v>52</v>
      </c>
      <c r="J66">
        <v>0</v>
      </c>
      <c r="K66" t="s">
        <v>40</v>
      </c>
      <c r="L66" t="s">
        <v>37</v>
      </c>
      <c r="M66" t="s">
        <v>41</v>
      </c>
      <c r="N66">
        <v>62</v>
      </c>
      <c r="O66">
        <v>3</v>
      </c>
      <c r="P66">
        <v>53</v>
      </c>
      <c r="Q66">
        <v>3</v>
      </c>
      <c r="R66">
        <v>54</v>
      </c>
      <c r="S66">
        <v>2</v>
      </c>
      <c r="T66">
        <v>54</v>
      </c>
      <c r="U66">
        <v>2</v>
      </c>
      <c r="V66">
        <v>51</v>
      </c>
      <c r="W66" t="s">
        <v>57</v>
      </c>
      <c r="X66">
        <v>277</v>
      </c>
      <c r="Y66" t="s">
        <v>43</v>
      </c>
    </row>
    <row r="67" spans="1:25" x14ac:dyDescent="0.35">
      <c r="A67" t="s">
        <v>25</v>
      </c>
      <c r="B67" t="s">
        <v>58</v>
      </c>
      <c r="C67" t="s">
        <v>46</v>
      </c>
      <c r="D67" t="s">
        <v>46</v>
      </c>
      <c r="E67" t="s">
        <v>26</v>
      </c>
      <c r="F67" t="s">
        <v>26</v>
      </c>
      <c r="G67" t="s">
        <v>51</v>
      </c>
      <c r="H67" t="s">
        <v>32</v>
      </c>
      <c r="I67" t="s">
        <v>33</v>
      </c>
      <c r="J67">
        <v>0</v>
      </c>
      <c r="K67" t="s">
        <v>40</v>
      </c>
      <c r="L67" t="s">
        <v>37</v>
      </c>
      <c r="M67" t="s">
        <v>41</v>
      </c>
      <c r="N67">
        <v>39</v>
      </c>
      <c r="O67">
        <v>2</v>
      </c>
      <c r="P67">
        <v>44</v>
      </c>
      <c r="Q67">
        <v>2</v>
      </c>
      <c r="R67">
        <v>42</v>
      </c>
      <c r="S67">
        <v>2</v>
      </c>
      <c r="T67">
        <v>32</v>
      </c>
      <c r="U67">
        <v>1</v>
      </c>
      <c r="V67">
        <v>31</v>
      </c>
      <c r="W67" t="s">
        <v>42</v>
      </c>
      <c r="X67">
        <v>193</v>
      </c>
      <c r="Y67" t="s">
        <v>43</v>
      </c>
    </row>
    <row r="68" spans="1:25" x14ac:dyDescent="0.35">
      <c r="A68" t="s">
        <v>25</v>
      </c>
      <c r="B68" t="s">
        <v>58</v>
      </c>
      <c r="C68" t="s">
        <v>62</v>
      </c>
      <c r="D68" t="s">
        <v>28</v>
      </c>
      <c r="E68" t="s">
        <v>26</v>
      </c>
      <c r="F68" t="s">
        <v>26</v>
      </c>
      <c r="G68" t="s">
        <v>51</v>
      </c>
      <c r="H68" t="s">
        <v>32</v>
      </c>
      <c r="I68" t="s">
        <v>56</v>
      </c>
      <c r="J68">
        <v>0</v>
      </c>
      <c r="K68" t="s">
        <v>40</v>
      </c>
      <c r="L68" t="s">
        <v>37</v>
      </c>
      <c r="M68" t="s">
        <v>41</v>
      </c>
      <c r="N68">
        <v>46</v>
      </c>
      <c r="O68">
        <v>2</v>
      </c>
      <c r="P68">
        <v>53</v>
      </c>
      <c r="Q68">
        <v>3</v>
      </c>
      <c r="R68">
        <v>54</v>
      </c>
      <c r="S68">
        <v>2</v>
      </c>
      <c r="T68">
        <v>46</v>
      </c>
      <c r="U68">
        <v>2</v>
      </c>
      <c r="V68">
        <v>48</v>
      </c>
      <c r="W68" t="s">
        <v>57</v>
      </c>
      <c r="X68">
        <v>248</v>
      </c>
      <c r="Y68" t="s">
        <v>43</v>
      </c>
    </row>
    <row r="69" spans="1:25" x14ac:dyDescent="0.35">
      <c r="A69" t="s">
        <v>25</v>
      </c>
      <c r="B69" t="s">
        <v>68</v>
      </c>
      <c r="C69" t="s">
        <v>45</v>
      </c>
      <c r="D69" t="s">
        <v>46</v>
      </c>
      <c r="E69" t="s">
        <v>30</v>
      </c>
      <c r="F69" t="s">
        <v>26</v>
      </c>
      <c r="G69" t="s">
        <v>31</v>
      </c>
      <c r="H69" t="s">
        <v>55</v>
      </c>
      <c r="I69" t="s">
        <v>56</v>
      </c>
      <c r="J69">
        <v>0</v>
      </c>
      <c r="K69" t="s">
        <v>34</v>
      </c>
      <c r="L69" t="s">
        <v>37</v>
      </c>
      <c r="M69" t="s">
        <v>36</v>
      </c>
      <c r="N69">
        <v>65</v>
      </c>
      <c r="O69">
        <v>3</v>
      </c>
      <c r="P69">
        <v>63</v>
      </c>
      <c r="Q69">
        <v>3</v>
      </c>
      <c r="R69">
        <v>65</v>
      </c>
      <c r="S69">
        <v>3</v>
      </c>
      <c r="T69">
        <v>72</v>
      </c>
      <c r="U69">
        <v>4</v>
      </c>
      <c r="V69">
        <v>76</v>
      </c>
      <c r="W69" t="s">
        <v>38</v>
      </c>
      <c r="X69">
        <v>335</v>
      </c>
      <c r="Y69" t="s">
        <v>43</v>
      </c>
    </row>
    <row r="70" spans="1:25" x14ac:dyDescent="0.35">
      <c r="A70" t="s">
        <v>60</v>
      </c>
      <c r="B70" t="s">
        <v>68</v>
      </c>
      <c r="C70" t="s">
        <v>46</v>
      </c>
      <c r="D70" t="s">
        <v>28</v>
      </c>
      <c r="E70" t="s">
        <v>26</v>
      </c>
      <c r="F70" t="s">
        <v>26</v>
      </c>
      <c r="G70" t="s">
        <v>66</v>
      </c>
      <c r="H70" t="s">
        <v>59</v>
      </c>
      <c r="I70" t="s">
        <v>52</v>
      </c>
      <c r="J70">
        <v>0</v>
      </c>
      <c r="K70" t="s">
        <v>40</v>
      </c>
      <c r="L70" t="s">
        <v>37</v>
      </c>
      <c r="M70" t="s">
        <v>41</v>
      </c>
      <c r="N70">
        <v>60</v>
      </c>
      <c r="O70">
        <v>3</v>
      </c>
      <c r="P70">
        <v>55</v>
      </c>
      <c r="Q70">
        <v>3</v>
      </c>
      <c r="R70">
        <v>49</v>
      </c>
      <c r="S70">
        <v>2</v>
      </c>
      <c r="T70">
        <v>45</v>
      </c>
      <c r="U70">
        <v>2</v>
      </c>
      <c r="V70">
        <v>49</v>
      </c>
      <c r="W70" t="s">
        <v>57</v>
      </c>
      <c r="X70">
        <v>260</v>
      </c>
      <c r="Y70" t="s">
        <v>43</v>
      </c>
    </row>
    <row r="71" spans="1:25" x14ac:dyDescent="0.35">
      <c r="A71" t="s">
        <v>60</v>
      </c>
      <c r="B71" t="s">
        <v>68</v>
      </c>
      <c r="C71" t="s">
        <v>28</v>
      </c>
      <c r="D71" t="s">
        <v>28</v>
      </c>
      <c r="E71" t="s">
        <v>26</v>
      </c>
      <c r="F71" t="s">
        <v>26</v>
      </c>
      <c r="G71" t="s">
        <v>47</v>
      </c>
      <c r="H71" t="s">
        <v>32</v>
      </c>
      <c r="I71" t="s">
        <v>52</v>
      </c>
      <c r="J71">
        <v>0</v>
      </c>
      <c r="K71" t="s">
        <v>40</v>
      </c>
      <c r="L71" t="s">
        <v>37</v>
      </c>
      <c r="M71" t="s">
        <v>41</v>
      </c>
      <c r="N71">
        <v>65</v>
      </c>
      <c r="O71">
        <v>3</v>
      </c>
      <c r="P71">
        <v>63</v>
      </c>
      <c r="Q71">
        <v>3</v>
      </c>
      <c r="R71">
        <v>72</v>
      </c>
      <c r="S71">
        <v>4</v>
      </c>
      <c r="T71">
        <v>56</v>
      </c>
      <c r="U71">
        <v>3</v>
      </c>
      <c r="V71">
        <v>63</v>
      </c>
      <c r="W71" t="s">
        <v>49</v>
      </c>
      <c r="X71">
        <v>320</v>
      </c>
      <c r="Y71" t="s">
        <v>39</v>
      </c>
    </row>
    <row r="72" spans="1:25" x14ac:dyDescent="0.35">
      <c r="A72" t="s">
        <v>60</v>
      </c>
      <c r="B72" t="s">
        <v>68</v>
      </c>
      <c r="C72" t="s">
        <v>46</v>
      </c>
      <c r="D72" t="s">
        <v>46</v>
      </c>
      <c r="E72" t="s">
        <v>26</v>
      </c>
      <c r="F72" t="s">
        <v>26</v>
      </c>
      <c r="G72" t="s">
        <v>47</v>
      </c>
      <c r="H72" t="s">
        <v>55</v>
      </c>
      <c r="I72" t="s">
        <v>56</v>
      </c>
      <c r="J72">
        <v>0</v>
      </c>
      <c r="K72" t="s">
        <v>34</v>
      </c>
      <c r="L72" t="s">
        <v>37</v>
      </c>
      <c r="M72" t="s">
        <v>41</v>
      </c>
      <c r="N72">
        <v>64</v>
      </c>
      <c r="O72">
        <v>3</v>
      </c>
      <c r="P72">
        <v>58</v>
      </c>
      <c r="Q72">
        <v>3</v>
      </c>
      <c r="R72">
        <v>61</v>
      </c>
      <c r="S72">
        <v>3</v>
      </c>
      <c r="T72">
        <v>62</v>
      </c>
      <c r="U72">
        <v>3</v>
      </c>
      <c r="V72">
        <v>61</v>
      </c>
      <c r="W72" t="s">
        <v>49</v>
      </c>
      <c r="X72">
        <v>306</v>
      </c>
      <c r="Y72" t="s">
        <v>39</v>
      </c>
    </row>
    <row r="73" spans="1:25" x14ac:dyDescent="0.35">
      <c r="A73" t="s">
        <v>60</v>
      </c>
      <c r="B73" t="s">
        <v>68</v>
      </c>
      <c r="C73" t="s">
        <v>45</v>
      </c>
      <c r="D73" t="s">
        <v>45</v>
      </c>
      <c r="E73" t="s">
        <v>26</v>
      </c>
      <c r="F73" t="s">
        <v>30</v>
      </c>
      <c r="G73" t="s">
        <v>66</v>
      </c>
      <c r="H73" t="s">
        <v>48</v>
      </c>
      <c r="I73" t="s">
        <v>33</v>
      </c>
      <c r="J73">
        <v>0</v>
      </c>
      <c r="K73" t="s">
        <v>40</v>
      </c>
      <c r="L73" t="s">
        <v>37</v>
      </c>
      <c r="M73" t="s">
        <v>41</v>
      </c>
      <c r="N73">
        <v>33</v>
      </c>
      <c r="O73">
        <v>1</v>
      </c>
      <c r="P73">
        <v>27</v>
      </c>
      <c r="Q73">
        <v>1</v>
      </c>
      <c r="R73">
        <v>42</v>
      </c>
      <c r="S73">
        <v>2</v>
      </c>
      <c r="T73">
        <v>30</v>
      </c>
      <c r="U73">
        <v>1</v>
      </c>
      <c r="V73">
        <v>28</v>
      </c>
      <c r="W73" t="s">
        <v>42</v>
      </c>
      <c r="X73">
        <v>163</v>
      </c>
      <c r="Y73" t="s">
        <v>39</v>
      </c>
    </row>
    <row r="74" spans="1:25" x14ac:dyDescent="0.35">
      <c r="A74" t="s">
        <v>60</v>
      </c>
      <c r="B74" t="s">
        <v>68</v>
      </c>
      <c r="C74" t="s">
        <v>46</v>
      </c>
      <c r="D74" t="s">
        <v>64</v>
      </c>
      <c r="E74" t="s">
        <v>30</v>
      </c>
      <c r="F74" t="s">
        <v>26</v>
      </c>
      <c r="G74" t="s">
        <v>51</v>
      </c>
      <c r="H74" t="s">
        <v>33</v>
      </c>
      <c r="I74" t="s">
        <v>52</v>
      </c>
      <c r="J74">
        <v>0</v>
      </c>
      <c r="K74" t="s">
        <v>40</v>
      </c>
      <c r="L74" t="s">
        <v>37</v>
      </c>
      <c r="M74" t="s">
        <v>41</v>
      </c>
      <c r="N74">
        <v>49</v>
      </c>
      <c r="O74">
        <v>2</v>
      </c>
      <c r="P74">
        <v>48</v>
      </c>
      <c r="Q74">
        <v>2</v>
      </c>
      <c r="R74">
        <v>56</v>
      </c>
      <c r="S74">
        <v>3</v>
      </c>
      <c r="T74">
        <v>43</v>
      </c>
      <c r="U74">
        <v>2</v>
      </c>
      <c r="V74">
        <v>46</v>
      </c>
      <c r="W74" t="s">
        <v>42</v>
      </c>
      <c r="X74">
        <v>244</v>
      </c>
      <c r="Y74" t="s">
        <v>39</v>
      </c>
    </row>
    <row r="75" spans="1:25" x14ac:dyDescent="0.35">
      <c r="A75" t="s">
        <v>60</v>
      </c>
      <c r="B75" t="s">
        <v>58</v>
      </c>
      <c r="C75" t="s">
        <v>46</v>
      </c>
      <c r="D75" t="s">
        <v>28</v>
      </c>
      <c r="E75" t="s">
        <v>26</v>
      </c>
      <c r="F75" t="s">
        <v>26</v>
      </c>
      <c r="G75" t="s">
        <v>51</v>
      </c>
      <c r="H75" t="s">
        <v>59</v>
      </c>
      <c r="I75" t="s">
        <v>52</v>
      </c>
      <c r="J75">
        <v>0</v>
      </c>
      <c r="K75" t="s">
        <v>34</v>
      </c>
      <c r="L75" t="s">
        <v>37</v>
      </c>
      <c r="M75" t="s">
        <v>53</v>
      </c>
      <c r="N75">
        <v>59</v>
      </c>
      <c r="O75">
        <v>3</v>
      </c>
      <c r="P75">
        <v>47</v>
      </c>
      <c r="Q75">
        <v>2</v>
      </c>
      <c r="R75">
        <v>54</v>
      </c>
      <c r="S75">
        <v>2</v>
      </c>
      <c r="T75">
        <v>55</v>
      </c>
      <c r="U75">
        <v>2</v>
      </c>
      <c r="V75">
        <v>49</v>
      </c>
      <c r="W75" t="s">
        <v>57</v>
      </c>
      <c r="X75">
        <v>267</v>
      </c>
      <c r="Y75" t="s">
        <v>39</v>
      </c>
    </row>
    <row r="76" spans="1:25" x14ac:dyDescent="0.35">
      <c r="A76" t="s">
        <v>25</v>
      </c>
      <c r="B76" t="s">
        <v>58</v>
      </c>
      <c r="C76" t="s">
        <v>46</v>
      </c>
      <c r="D76" t="s">
        <v>46</v>
      </c>
      <c r="E76" t="s">
        <v>26</v>
      </c>
      <c r="F76" t="s">
        <v>30</v>
      </c>
      <c r="G76" t="s">
        <v>51</v>
      </c>
      <c r="H76" t="s">
        <v>59</v>
      </c>
      <c r="I76" t="s">
        <v>32</v>
      </c>
      <c r="J76" t="s">
        <v>70</v>
      </c>
      <c r="K76" t="s">
        <v>34</v>
      </c>
      <c r="L76" t="s">
        <v>37</v>
      </c>
      <c r="M76" t="s">
        <v>36</v>
      </c>
      <c r="N76">
        <v>41</v>
      </c>
      <c r="O76">
        <v>2</v>
      </c>
      <c r="P76">
        <v>29</v>
      </c>
      <c r="Q76">
        <v>1</v>
      </c>
      <c r="R76">
        <v>38</v>
      </c>
      <c r="S76">
        <v>1</v>
      </c>
      <c r="T76">
        <v>35</v>
      </c>
      <c r="U76">
        <v>1</v>
      </c>
      <c r="V76">
        <v>40</v>
      </c>
      <c r="W76" t="s">
        <v>42</v>
      </c>
      <c r="X76">
        <v>180</v>
      </c>
      <c r="Y76" t="s">
        <v>43</v>
      </c>
    </row>
    <row r="77" spans="1:25" x14ac:dyDescent="0.35">
      <c r="A77" t="s">
        <v>60</v>
      </c>
      <c r="B77" t="s">
        <v>58</v>
      </c>
      <c r="C77" t="s">
        <v>64</v>
      </c>
      <c r="D77" t="s">
        <v>46</v>
      </c>
      <c r="E77" t="s">
        <v>26</v>
      </c>
      <c r="F77" t="s">
        <v>26</v>
      </c>
      <c r="G77" t="s">
        <v>51</v>
      </c>
      <c r="H77" t="s">
        <v>33</v>
      </c>
      <c r="I77" t="s">
        <v>32</v>
      </c>
      <c r="J77">
        <v>0</v>
      </c>
      <c r="K77" t="s">
        <v>40</v>
      </c>
      <c r="L77" t="s">
        <v>37</v>
      </c>
      <c r="M77" t="s">
        <v>41</v>
      </c>
      <c r="N77">
        <v>49</v>
      </c>
      <c r="O77">
        <v>2</v>
      </c>
      <c r="P77">
        <v>41</v>
      </c>
      <c r="Q77">
        <v>2</v>
      </c>
      <c r="R77">
        <v>33</v>
      </c>
      <c r="S77">
        <v>1</v>
      </c>
      <c r="T77">
        <v>31</v>
      </c>
      <c r="U77">
        <v>1</v>
      </c>
      <c r="V77">
        <v>37</v>
      </c>
      <c r="W77" t="s">
        <v>42</v>
      </c>
      <c r="X77">
        <v>192</v>
      </c>
      <c r="Y77" t="s">
        <v>43</v>
      </c>
    </row>
    <row r="78" spans="1:25" x14ac:dyDescent="0.35">
      <c r="A78" t="s">
        <v>60</v>
      </c>
      <c r="B78" t="s">
        <v>68</v>
      </c>
      <c r="C78" t="s">
        <v>46</v>
      </c>
      <c r="D78" t="s">
        <v>46</v>
      </c>
      <c r="E78" t="s">
        <v>26</v>
      </c>
      <c r="F78" t="s">
        <v>30</v>
      </c>
      <c r="G78" t="s">
        <v>51</v>
      </c>
      <c r="H78" t="s">
        <v>32</v>
      </c>
      <c r="I78" t="s">
        <v>56</v>
      </c>
      <c r="J78" t="s">
        <v>70</v>
      </c>
      <c r="K78" t="s">
        <v>40</v>
      </c>
      <c r="L78" t="s">
        <v>37</v>
      </c>
      <c r="M78" t="s">
        <v>41</v>
      </c>
      <c r="N78">
        <v>42</v>
      </c>
      <c r="O78">
        <v>2</v>
      </c>
      <c r="P78">
        <v>30</v>
      </c>
      <c r="Q78">
        <v>1</v>
      </c>
      <c r="R78">
        <v>32</v>
      </c>
      <c r="S78">
        <v>1</v>
      </c>
      <c r="T78">
        <v>35</v>
      </c>
      <c r="U78">
        <v>1</v>
      </c>
      <c r="V78">
        <v>26</v>
      </c>
      <c r="W78" t="s">
        <v>42</v>
      </c>
      <c r="X78">
        <v>170</v>
      </c>
      <c r="Y78" t="s">
        <v>43</v>
      </c>
    </row>
    <row r="79" spans="1:25" x14ac:dyDescent="0.35">
      <c r="A79" t="s">
        <v>25</v>
      </c>
      <c r="B79" t="s">
        <v>44</v>
      </c>
      <c r="C79" t="s">
        <v>64</v>
      </c>
      <c r="D79" t="s">
        <v>46</v>
      </c>
      <c r="E79" t="s">
        <v>26</v>
      </c>
      <c r="F79" t="s">
        <v>26</v>
      </c>
      <c r="G79" t="s">
        <v>51</v>
      </c>
      <c r="H79" t="s">
        <v>59</v>
      </c>
      <c r="I79" t="s">
        <v>33</v>
      </c>
      <c r="J79">
        <v>0</v>
      </c>
      <c r="K79" t="s">
        <v>40</v>
      </c>
      <c r="L79" t="s">
        <v>37</v>
      </c>
      <c r="M79" t="s">
        <v>53</v>
      </c>
      <c r="N79">
        <v>49</v>
      </c>
      <c r="O79">
        <v>2</v>
      </c>
      <c r="P79">
        <v>36</v>
      </c>
      <c r="Q79">
        <v>2</v>
      </c>
      <c r="R79">
        <v>36</v>
      </c>
      <c r="S79">
        <v>1</v>
      </c>
      <c r="T79">
        <v>43</v>
      </c>
      <c r="U79">
        <v>2</v>
      </c>
      <c r="V79">
        <v>38</v>
      </c>
      <c r="W79" t="s">
        <v>42</v>
      </c>
      <c r="X79">
        <v>204</v>
      </c>
      <c r="Y79" t="s">
        <v>39</v>
      </c>
    </row>
    <row r="80" spans="1:25" x14ac:dyDescent="0.35">
      <c r="A80" t="s">
        <v>25</v>
      </c>
      <c r="B80" t="s">
        <v>68</v>
      </c>
      <c r="C80" t="s">
        <v>46</v>
      </c>
      <c r="D80" t="s">
        <v>46</v>
      </c>
      <c r="E80" t="s">
        <v>26</v>
      </c>
      <c r="F80" t="s">
        <v>26</v>
      </c>
      <c r="G80" t="s">
        <v>51</v>
      </c>
      <c r="H80" t="s">
        <v>59</v>
      </c>
      <c r="I80" t="s">
        <v>56</v>
      </c>
      <c r="J80">
        <v>0</v>
      </c>
      <c r="K80" t="s">
        <v>40</v>
      </c>
      <c r="L80" t="s">
        <v>37</v>
      </c>
      <c r="M80" t="s">
        <v>41</v>
      </c>
      <c r="N80">
        <v>64</v>
      </c>
      <c r="O80">
        <v>3</v>
      </c>
      <c r="P80">
        <v>59</v>
      </c>
      <c r="Q80">
        <v>3</v>
      </c>
      <c r="R80">
        <v>59</v>
      </c>
      <c r="S80">
        <v>3</v>
      </c>
      <c r="T80">
        <v>79</v>
      </c>
      <c r="U80">
        <v>4</v>
      </c>
      <c r="V80">
        <v>63</v>
      </c>
      <c r="W80" t="s">
        <v>49</v>
      </c>
      <c r="X80">
        <v>325</v>
      </c>
      <c r="Y80" t="s">
        <v>43</v>
      </c>
    </row>
    <row r="81" spans="1:25" x14ac:dyDescent="0.35">
      <c r="A81" t="s">
        <v>25</v>
      </c>
      <c r="B81" t="s">
        <v>44</v>
      </c>
      <c r="C81" t="s">
        <v>28</v>
      </c>
      <c r="D81" t="s">
        <v>46</v>
      </c>
      <c r="E81" t="s">
        <v>26</v>
      </c>
      <c r="F81" t="s">
        <v>26</v>
      </c>
      <c r="G81" t="s">
        <v>51</v>
      </c>
      <c r="H81" t="s">
        <v>32</v>
      </c>
      <c r="I81" t="s">
        <v>33</v>
      </c>
      <c r="J81">
        <v>0</v>
      </c>
      <c r="K81" t="s">
        <v>40</v>
      </c>
      <c r="L81" t="s">
        <v>37</v>
      </c>
      <c r="M81" t="s">
        <v>53</v>
      </c>
      <c r="N81">
        <v>57</v>
      </c>
      <c r="O81">
        <v>3</v>
      </c>
      <c r="P81">
        <v>58</v>
      </c>
      <c r="Q81">
        <v>3</v>
      </c>
      <c r="R81">
        <v>55</v>
      </c>
      <c r="S81">
        <v>2</v>
      </c>
      <c r="T81">
        <v>66</v>
      </c>
      <c r="U81">
        <v>3</v>
      </c>
      <c r="V81">
        <v>41</v>
      </c>
      <c r="W81" t="s">
        <v>42</v>
      </c>
      <c r="X81">
        <v>288</v>
      </c>
      <c r="Y81" t="s">
        <v>39</v>
      </c>
    </row>
    <row r="82" spans="1:25" x14ac:dyDescent="0.35">
      <c r="A82" t="s">
        <v>25</v>
      </c>
      <c r="B82" t="s">
        <v>78</v>
      </c>
      <c r="C82" t="s">
        <v>46</v>
      </c>
      <c r="D82" t="s">
        <v>45</v>
      </c>
      <c r="E82" t="s">
        <v>30</v>
      </c>
      <c r="F82" t="s">
        <v>30</v>
      </c>
      <c r="G82" t="s">
        <v>51</v>
      </c>
      <c r="H82" t="s">
        <v>33</v>
      </c>
      <c r="I82" t="s">
        <v>52</v>
      </c>
      <c r="J82">
        <v>0</v>
      </c>
      <c r="K82" t="s">
        <v>40</v>
      </c>
      <c r="L82" t="s">
        <v>37</v>
      </c>
      <c r="M82" t="s">
        <v>41</v>
      </c>
      <c r="N82">
        <v>29</v>
      </c>
      <c r="O82">
        <v>1</v>
      </c>
      <c r="P82">
        <v>23</v>
      </c>
      <c r="Q82">
        <v>1</v>
      </c>
      <c r="R82">
        <v>25</v>
      </c>
      <c r="S82">
        <v>1</v>
      </c>
      <c r="T82">
        <v>38</v>
      </c>
      <c r="U82">
        <v>1</v>
      </c>
      <c r="V82">
        <v>41</v>
      </c>
      <c r="W82" t="s">
        <v>42</v>
      </c>
      <c r="X82">
        <v>148</v>
      </c>
      <c r="Y82" t="s">
        <v>43</v>
      </c>
    </row>
    <row r="83" spans="1:25" x14ac:dyDescent="0.35">
      <c r="A83" t="s">
        <v>25</v>
      </c>
      <c r="B83" t="s">
        <v>68</v>
      </c>
      <c r="C83" t="s">
        <v>64</v>
      </c>
      <c r="D83" t="s">
        <v>46</v>
      </c>
      <c r="E83" t="s">
        <v>26</v>
      </c>
      <c r="F83" t="s">
        <v>26</v>
      </c>
      <c r="G83" t="s">
        <v>66</v>
      </c>
      <c r="H83" t="s">
        <v>32</v>
      </c>
      <c r="I83" t="s">
        <v>33</v>
      </c>
      <c r="J83">
        <v>0</v>
      </c>
      <c r="K83" t="s">
        <v>40</v>
      </c>
      <c r="L83" t="s">
        <v>37</v>
      </c>
      <c r="M83" t="s">
        <v>41</v>
      </c>
      <c r="N83">
        <v>57</v>
      </c>
      <c r="O83">
        <v>3</v>
      </c>
      <c r="P83">
        <v>50</v>
      </c>
      <c r="Q83">
        <v>2</v>
      </c>
      <c r="R83">
        <v>49</v>
      </c>
      <c r="S83">
        <v>2</v>
      </c>
      <c r="T83">
        <v>50</v>
      </c>
      <c r="U83">
        <v>2</v>
      </c>
      <c r="V83">
        <v>55</v>
      </c>
      <c r="W83" t="s">
        <v>57</v>
      </c>
      <c r="X83">
        <v>259</v>
      </c>
      <c r="Y83" t="s">
        <v>39</v>
      </c>
    </row>
    <row r="84" spans="1:25" x14ac:dyDescent="0.35">
      <c r="A84" t="s">
        <v>60</v>
      </c>
      <c r="B84" t="s">
        <v>44</v>
      </c>
      <c r="C84" t="s">
        <v>46</v>
      </c>
      <c r="D84" t="s">
        <v>46</v>
      </c>
      <c r="E84" t="s">
        <v>26</v>
      </c>
      <c r="F84" t="s">
        <v>30</v>
      </c>
      <c r="G84" t="s">
        <v>47</v>
      </c>
      <c r="H84" t="s">
        <v>32</v>
      </c>
      <c r="I84" t="s">
        <v>52</v>
      </c>
      <c r="J84">
        <v>0</v>
      </c>
      <c r="K84" t="s">
        <v>40</v>
      </c>
      <c r="L84" t="s">
        <v>37</v>
      </c>
      <c r="M84" t="s">
        <v>53</v>
      </c>
      <c r="N84">
        <v>42</v>
      </c>
      <c r="O84">
        <v>2</v>
      </c>
      <c r="P84">
        <v>53</v>
      </c>
      <c r="Q84">
        <v>3</v>
      </c>
      <c r="R84">
        <v>49</v>
      </c>
      <c r="S84">
        <v>2</v>
      </c>
      <c r="T84">
        <v>44</v>
      </c>
      <c r="U84">
        <v>2</v>
      </c>
      <c r="V84">
        <v>64</v>
      </c>
      <c r="W84" t="s">
        <v>49</v>
      </c>
      <c r="X84">
        <v>242</v>
      </c>
      <c r="Y84" t="s">
        <v>39</v>
      </c>
    </row>
    <row r="85" spans="1:25" x14ac:dyDescent="0.35">
      <c r="A85" t="s">
        <v>60</v>
      </c>
      <c r="B85" t="s">
        <v>68</v>
      </c>
      <c r="C85" t="s">
        <v>28</v>
      </c>
      <c r="D85" t="s">
        <v>28</v>
      </c>
      <c r="E85" t="s">
        <v>26</v>
      </c>
      <c r="F85" t="s">
        <v>26</v>
      </c>
      <c r="G85" t="s">
        <v>47</v>
      </c>
      <c r="H85" t="s">
        <v>33</v>
      </c>
      <c r="I85" t="s">
        <v>56</v>
      </c>
      <c r="J85">
        <v>0</v>
      </c>
      <c r="K85" t="s">
        <v>34</v>
      </c>
      <c r="L85" t="s">
        <v>37</v>
      </c>
      <c r="M85" t="s">
        <v>36</v>
      </c>
      <c r="N85">
        <v>67</v>
      </c>
      <c r="O85">
        <v>4</v>
      </c>
      <c r="P85">
        <v>71</v>
      </c>
      <c r="Q85">
        <v>4</v>
      </c>
      <c r="R85">
        <v>67</v>
      </c>
      <c r="S85">
        <v>3</v>
      </c>
      <c r="T85">
        <v>72</v>
      </c>
      <c r="U85">
        <v>4</v>
      </c>
      <c r="V85">
        <v>75</v>
      </c>
      <c r="W85" t="s">
        <v>38</v>
      </c>
      <c r="X85">
        <v>348</v>
      </c>
      <c r="Y85" t="s">
        <v>39</v>
      </c>
    </row>
    <row r="86" spans="1:25" x14ac:dyDescent="0.35">
      <c r="A86" t="s">
        <v>60</v>
      </c>
      <c r="B86" t="s">
        <v>44</v>
      </c>
      <c r="C86" t="s">
        <v>50</v>
      </c>
      <c r="D86" t="s">
        <v>50</v>
      </c>
      <c r="E86" t="s">
        <v>30</v>
      </c>
      <c r="F86" t="s">
        <v>30</v>
      </c>
      <c r="G86" t="s">
        <v>51</v>
      </c>
      <c r="H86" t="s">
        <v>55</v>
      </c>
      <c r="I86" t="s">
        <v>33</v>
      </c>
      <c r="J86">
        <v>0</v>
      </c>
      <c r="K86" t="s">
        <v>40</v>
      </c>
      <c r="L86" t="s">
        <v>37</v>
      </c>
      <c r="M86" t="s">
        <v>41</v>
      </c>
      <c r="N86">
        <v>44</v>
      </c>
      <c r="O86">
        <v>2</v>
      </c>
      <c r="P86">
        <v>24</v>
      </c>
      <c r="Q86">
        <v>1</v>
      </c>
      <c r="R86">
        <v>35</v>
      </c>
      <c r="S86">
        <v>1</v>
      </c>
      <c r="T86">
        <v>41</v>
      </c>
      <c r="U86">
        <v>2</v>
      </c>
      <c r="V86">
        <v>31</v>
      </c>
      <c r="W86" t="s">
        <v>42</v>
      </c>
      <c r="X86">
        <v>178</v>
      </c>
      <c r="Y86" t="s">
        <v>43</v>
      </c>
    </row>
    <row r="87" spans="1:25" x14ac:dyDescent="0.35">
      <c r="A87" t="s">
        <v>60</v>
      </c>
      <c r="B87" t="s">
        <v>68</v>
      </c>
      <c r="C87" t="s">
        <v>46</v>
      </c>
      <c r="D87" t="s">
        <v>64</v>
      </c>
      <c r="E87" t="s">
        <v>30</v>
      </c>
      <c r="F87" t="s">
        <v>30</v>
      </c>
      <c r="G87" t="s">
        <v>47</v>
      </c>
      <c r="H87" t="s">
        <v>48</v>
      </c>
      <c r="I87" t="s">
        <v>32</v>
      </c>
      <c r="J87">
        <v>0</v>
      </c>
      <c r="K87" t="s">
        <v>40</v>
      </c>
      <c r="L87" t="s">
        <v>37</v>
      </c>
      <c r="M87" t="s">
        <v>41</v>
      </c>
      <c r="N87">
        <v>39</v>
      </c>
      <c r="O87">
        <v>2</v>
      </c>
      <c r="P87">
        <v>50</v>
      </c>
      <c r="Q87">
        <v>2</v>
      </c>
      <c r="R87">
        <v>35</v>
      </c>
      <c r="S87">
        <v>1</v>
      </c>
      <c r="T87">
        <v>43</v>
      </c>
      <c r="U87">
        <v>2</v>
      </c>
      <c r="V87">
        <v>42</v>
      </c>
      <c r="W87" t="s">
        <v>42</v>
      </c>
      <c r="X87">
        <v>209</v>
      </c>
      <c r="Y87" t="s">
        <v>43</v>
      </c>
    </row>
    <row r="88" spans="1:25" x14ac:dyDescent="0.35">
      <c r="A88" t="s">
        <v>25</v>
      </c>
      <c r="B88" t="s">
        <v>68</v>
      </c>
      <c r="C88" t="s">
        <v>62</v>
      </c>
      <c r="D88" t="s">
        <v>46</v>
      </c>
      <c r="E88" t="s">
        <v>30</v>
      </c>
      <c r="F88" t="s">
        <v>30</v>
      </c>
      <c r="G88" t="s">
        <v>51</v>
      </c>
      <c r="H88" t="s">
        <v>32</v>
      </c>
      <c r="I88" t="s">
        <v>32</v>
      </c>
      <c r="J88">
        <v>0</v>
      </c>
      <c r="K88" t="s">
        <v>34</v>
      </c>
      <c r="L88" t="s">
        <v>37</v>
      </c>
      <c r="M88" t="s">
        <v>53</v>
      </c>
      <c r="N88">
        <v>56</v>
      </c>
      <c r="O88">
        <v>3</v>
      </c>
      <c r="P88">
        <v>61</v>
      </c>
      <c r="Q88">
        <v>3</v>
      </c>
      <c r="R88">
        <v>59</v>
      </c>
      <c r="S88">
        <v>3</v>
      </c>
      <c r="T88">
        <v>53</v>
      </c>
      <c r="U88">
        <v>2</v>
      </c>
      <c r="V88">
        <v>58</v>
      </c>
      <c r="W88" t="s">
        <v>49</v>
      </c>
      <c r="X88">
        <v>287</v>
      </c>
      <c r="Y88" t="s">
        <v>39</v>
      </c>
    </row>
    <row r="89" spans="1:25" x14ac:dyDescent="0.35">
      <c r="A89" t="s">
        <v>60</v>
      </c>
      <c r="B89" t="s">
        <v>44</v>
      </c>
      <c r="C89" t="s">
        <v>46</v>
      </c>
      <c r="D89" t="s">
        <v>46</v>
      </c>
      <c r="E89" t="s">
        <v>30</v>
      </c>
      <c r="F89" t="s">
        <v>26</v>
      </c>
      <c r="G89" t="s">
        <v>51</v>
      </c>
      <c r="H89" t="s">
        <v>33</v>
      </c>
      <c r="I89" t="s">
        <v>56</v>
      </c>
      <c r="J89">
        <v>0</v>
      </c>
      <c r="K89" t="s">
        <v>34</v>
      </c>
      <c r="L89" t="s">
        <v>37</v>
      </c>
      <c r="M89" t="s">
        <v>53</v>
      </c>
      <c r="N89">
        <v>53</v>
      </c>
      <c r="O89">
        <v>3</v>
      </c>
      <c r="P89">
        <v>53</v>
      </c>
      <c r="Q89">
        <v>3</v>
      </c>
      <c r="R89">
        <v>52</v>
      </c>
      <c r="S89">
        <v>2</v>
      </c>
      <c r="T89">
        <v>41</v>
      </c>
      <c r="U89">
        <v>2</v>
      </c>
      <c r="V89">
        <v>43</v>
      </c>
      <c r="W89" t="s">
        <v>42</v>
      </c>
      <c r="X89">
        <v>246</v>
      </c>
      <c r="Y89" t="s">
        <v>43</v>
      </c>
    </row>
    <row r="90" spans="1:25" x14ac:dyDescent="0.35">
      <c r="A90" t="s">
        <v>60</v>
      </c>
      <c r="B90" t="s">
        <v>44</v>
      </c>
      <c r="C90" t="s">
        <v>75</v>
      </c>
      <c r="D90" t="s">
        <v>64</v>
      </c>
      <c r="E90" t="s">
        <v>30</v>
      </c>
      <c r="F90" t="s">
        <v>30</v>
      </c>
      <c r="G90" t="s">
        <v>47</v>
      </c>
      <c r="H90" t="s">
        <v>33</v>
      </c>
      <c r="I90" t="s">
        <v>56</v>
      </c>
      <c r="J90">
        <v>0</v>
      </c>
      <c r="K90" t="s">
        <v>34</v>
      </c>
      <c r="L90" t="s">
        <v>37</v>
      </c>
      <c r="M90" t="s">
        <v>41</v>
      </c>
      <c r="N90">
        <v>59</v>
      </c>
      <c r="O90">
        <v>3</v>
      </c>
      <c r="P90">
        <v>49</v>
      </c>
      <c r="Q90">
        <v>2</v>
      </c>
      <c r="R90">
        <v>57</v>
      </c>
      <c r="S90">
        <v>3</v>
      </c>
      <c r="T90">
        <v>61</v>
      </c>
      <c r="U90">
        <v>3</v>
      </c>
      <c r="V90">
        <v>56</v>
      </c>
      <c r="W90" t="s">
        <v>57</v>
      </c>
      <c r="X90">
        <v>282</v>
      </c>
      <c r="Y90" t="s">
        <v>43</v>
      </c>
    </row>
    <row r="91" spans="1:25" x14ac:dyDescent="0.35">
      <c r="A91" t="s">
        <v>60</v>
      </c>
      <c r="B91" t="s">
        <v>68</v>
      </c>
      <c r="C91" t="s">
        <v>62</v>
      </c>
      <c r="D91" t="s">
        <v>64</v>
      </c>
      <c r="E91" t="s">
        <v>26</v>
      </c>
      <c r="F91" t="s">
        <v>30</v>
      </c>
      <c r="G91" t="s">
        <v>51</v>
      </c>
      <c r="H91" t="s">
        <v>59</v>
      </c>
      <c r="I91" t="s">
        <v>71</v>
      </c>
      <c r="J91">
        <v>0</v>
      </c>
      <c r="K91" t="s">
        <v>40</v>
      </c>
      <c r="L91" t="s">
        <v>37</v>
      </c>
      <c r="M91" t="s">
        <v>41</v>
      </c>
      <c r="N91">
        <v>51</v>
      </c>
      <c r="O91">
        <v>3</v>
      </c>
      <c r="P91">
        <v>48</v>
      </c>
      <c r="Q91">
        <v>2</v>
      </c>
      <c r="R91">
        <v>38</v>
      </c>
      <c r="S91">
        <v>1</v>
      </c>
      <c r="T91">
        <v>37</v>
      </c>
      <c r="U91">
        <v>1</v>
      </c>
      <c r="V91">
        <v>52</v>
      </c>
      <c r="W91" t="s">
        <v>57</v>
      </c>
      <c r="X91">
        <v>221</v>
      </c>
      <c r="Y91" t="s">
        <v>43</v>
      </c>
    </row>
    <row r="92" spans="1:25" x14ac:dyDescent="0.35">
      <c r="A92" t="s">
        <v>60</v>
      </c>
      <c r="B92" t="s">
        <v>44</v>
      </c>
      <c r="C92" t="s">
        <v>45</v>
      </c>
      <c r="D92" t="s">
        <v>45</v>
      </c>
      <c r="E92" t="s">
        <v>30</v>
      </c>
      <c r="F92" t="s">
        <v>30</v>
      </c>
      <c r="G92" t="s">
        <v>51</v>
      </c>
      <c r="H92" t="s">
        <v>32</v>
      </c>
      <c r="I92" t="s">
        <v>33</v>
      </c>
      <c r="J92">
        <v>0</v>
      </c>
      <c r="K92" t="s">
        <v>40</v>
      </c>
      <c r="L92" t="s">
        <v>37</v>
      </c>
      <c r="M92" t="s">
        <v>53</v>
      </c>
      <c r="N92">
        <v>32</v>
      </c>
      <c r="O92">
        <v>1</v>
      </c>
      <c r="P92">
        <v>31</v>
      </c>
      <c r="Q92">
        <v>1</v>
      </c>
      <c r="R92">
        <v>35</v>
      </c>
      <c r="S92">
        <v>1</v>
      </c>
      <c r="T92">
        <v>29</v>
      </c>
      <c r="U92">
        <v>1</v>
      </c>
      <c r="V92">
        <v>37</v>
      </c>
      <c r="W92" t="s">
        <v>42</v>
      </c>
      <c r="X92">
        <v>161</v>
      </c>
      <c r="Y92" t="s">
        <v>39</v>
      </c>
    </row>
    <row r="93" spans="1:25" x14ac:dyDescent="0.35">
      <c r="A93" t="s">
        <v>25</v>
      </c>
      <c r="B93" t="s">
        <v>58</v>
      </c>
      <c r="C93" t="s">
        <v>45</v>
      </c>
      <c r="D93" t="s">
        <v>45</v>
      </c>
      <c r="E93" t="s">
        <v>30</v>
      </c>
      <c r="F93" t="s">
        <v>30</v>
      </c>
      <c r="G93" t="s">
        <v>51</v>
      </c>
      <c r="H93" t="s">
        <v>55</v>
      </c>
      <c r="I93" t="s">
        <v>56</v>
      </c>
      <c r="J93">
        <v>0</v>
      </c>
      <c r="K93" t="s">
        <v>40</v>
      </c>
      <c r="L93" t="s">
        <v>37</v>
      </c>
      <c r="M93" t="s">
        <v>41</v>
      </c>
      <c r="N93">
        <v>36</v>
      </c>
      <c r="O93">
        <v>2</v>
      </c>
      <c r="P93">
        <v>40</v>
      </c>
      <c r="Q93">
        <v>2</v>
      </c>
      <c r="R93">
        <v>38</v>
      </c>
      <c r="S93">
        <v>1</v>
      </c>
      <c r="T93">
        <v>26</v>
      </c>
      <c r="U93">
        <v>1</v>
      </c>
      <c r="V93">
        <v>41</v>
      </c>
      <c r="W93" t="s">
        <v>42</v>
      </c>
      <c r="X93">
        <v>177</v>
      </c>
      <c r="Y93" t="s">
        <v>43</v>
      </c>
    </row>
    <row r="94" spans="1:25" x14ac:dyDescent="0.35">
      <c r="A94" t="s">
        <v>25</v>
      </c>
      <c r="B94" t="s">
        <v>58</v>
      </c>
      <c r="C94" t="s">
        <v>45</v>
      </c>
      <c r="D94" t="s">
        <v>50</v>
      </c>
      <c r="E94" t="s">
        <v>26</v>
      </c>
      <c r="F94" t="s">
        <v>26</v>
      </c>
      <c r="G94" t="s">
        <v>51</v>
      </c>
      <c r="H94" t="s">
        <v>32</v>
      </c>
      <c r="I94" t="s">
        <v>56</v>
      </c>
      <c r="J94" t="s">
        <v>54</v>
      </c>
      <c r="K94" t="s">
        <v>40</v>
      </c>
      <c r="L94" t="s">
        <v>37</v>
      </c>
      <c r="M94" t="s">
        <v>41</v>
      </c>
      <c r="N94">
        <v>33</v>
      </c>
      <c r="O94">
        <v>1</v>
      </c>
      <c r="P94">
        <v>38</v>
      </c>
      <c r="Q94">
        <v>2</v>
      </c>
      <c r="R94">
        <v>37</v>
      </c>
      <c r="S94">
        <v>1</v>
      </c>
      <c r="T94">
        <v>32</v>
      </c>
      <c r="U94">
        <v>1</v>
      </c>
      <c r="V94">
        <v>44</v>
      </c>
      <c r="W94" t="s">
        <v>42</v>
      </c>
      <c r="X94">
        <v>178</v>
      </c>
      <c r="Y94" t="s">
        <v>43</v>
      </c>
    </row>
    <row r="95" spans="1:25" x14ac:dyDescent="0.35">
      <c r="A95" t="s">
        <v>25</v>
      </c>
      <c r="B95" t="s">
        <v>44</v>
      </c>
      <c r="C95" t="s">
        <v>45</v>
      </c>
      <c r="D95" t="s">
        <v>45</v>
      </c>
      <c r="E95" t="s">
        <v>26</v>
      </c>
      <c r="F95" t="s">
        <v>30</v>
      </c>
      <c r="G95" t="s">
        <v>51</v>
      </c>
      <c r="H95" t="s">
        <v>59</v>
      </c>
      <c r="I95" t="s">
        <v>71</v>
      </c>
      <c r="J95" t="s">
        <v>69</v>
      </c>
      <c r="K95" t="s">
        <v>40</v>
      </c>
      <c r="L95" t="s">
        <v>37</v>
      </c>
      <c r="M95" t="s">
        <v>41</v>
      </c>
      <c r="N95">
        <v>40</v>
      </c>
      <c r="O95">
        <v>2</v>
      </c>
      <c r="P95">
        <v>28</v>
      </c>
      <c r="Q95">
        <v>1</v>
      </c>
      <c r="R95">
        <v>36</v>
      </c>
      <c r="S95">
        <v>1</v>
      </c>
      <c r="T95">
        <v>30</v>
      </c>
      <c r="U95">
        <v>1</v>
      </c>
      <c r="V95">
        <v>35</v>
      </c>
      <c r="W95" t="s">
        <v>42</v>
      </c>
      <c r="X95">
        <v>168</v>
      </c>
      <c r="Y95" t="s">
        <v>43</v>
      </c>
    </row>
    <row r="96" spans="1:25" x14ac:dyDescent="0.35">
      <c r="A96" t="s">
        <v>25</v>
      </c>
      <c r="B96" t="s">
        <v>44</v>
      </c>
      <c r="C96" t="s">
        <v>45</v>
      </c>
      <c r="D96" t="s">
        <v>28</v>
      </c>
      <c r="E96" t="s">
        <v>26</v>
      </c>
      <c r="F96" t="s">
        <v>26</v>
      </c>
      <c r="G96" t="s">
        <v>66</v>
      </c>
      <c r="H96" t="s">
        <v>33</v>
      </c>
      <c r="I96" t="s">
        <v>56</v>
      </c>
      <c r="J96">
        <v>0</v>
      </c>
      <c r="K96" t="s">
        <v>40</v>
      </c>
      <c r="L96" t="s">
        <v>37</v>
      </c>
      <c r="M96" t="s">
        <v>41</v>
      </c>
      <c r="N96">
        <v>52</v>
      </c>
      <c r="O96">
        <v>3</v>
      </c>
      <c r="P96">
        <v>48</v>
      </c>
      <c r="Q96">
        <v>2</v>
      </c>
      <c r="R96">
        <v>51</v>
      </c>
      <c r="S96">
        <v>2</v>
      </c>
      <c r="T96">
        <v>50</v>
      </c>
      <c r="U96">
        <v>2</v>
      </c>
      <c r="V96">
        <v>49</v>
      </c>
      <c r="W96" t="s">
        <v>57</v>
      </c>
      <c r="X96">
        <v>251</v>
      </c>
      <c r="Y96" t="s">
        <v>43</v>
      </c>
    </row>
    <row r="97" spans="1:25" x14ac:dyDescent="0.35">
      <c r="A97" t="s">
        <v>25</v>
      </c>
      <c r="B97" t="s">
        <v>68</v>
      </c>
      <c r="C97" t="s">
        <v>28</v>
      </c>
      <c r="D97" t="s">
        <v>46</v>
      </c>
      <c r="E97" t="s">
        <v>26</v>
      </c>
      <c r="F97" t="s">
        <v>26</v>
      </c>
      <c r="G97" t="s">
        <v>47</v>
      </c>
      <c r="H97" t="s">
        <v>33</v>
      </c>
      <c r="I97" t="s">
        <v>52</v>
      </c>
      <c r="J97">
        <v>0</v>
      </c>
      <c r="K97" t="s">
        <v>34</v>
      </c>
      <c r="L97" t="s">
        <v>37</v>
      </c>
      <c r="M97" t="s">
        <v>36</v>
      </c>
      <c r="N97">
        <v>58</v>
      </c>
      <c r="O97">
        <v>3</v>
      </c>
      <c r="P97">
        <v>61</v>
      </c>
      <c r="Q97">
        <v>3</v>
      </c>
      <c r="R97">
        <v>59</v>
      </c>
      <c r="S97">
        <v>3</v>
      </c>
      <c r="T97">
        <v>52</v>
      </c>
      <c r="U97">
        <v>2</v>
      </c>
      <c r="V97">
        <v>67</v>
      </c>
      <c r="W97" t="s">
        <v>49</v>
      </c>
      <c r="X97">
        <v>291</v>
      </c>
      <c r="Y97" t="s">
        <v>39</v>
      </c>
    </row>
    <row r="98" spans="1:25" x14ac:dyDescent="0.35">
      <c r="A98" t="s">
        <v>25</v>
      </c>
      <c r="B98" t="s">
        <v>58</v>
      </c>
      <c r="C98" t="s">
        <v>28</v>
      </c>
      <c r="D98" t="s">
        <v>28</v>
      </c>
      <c r="E98" t="s">
        <v>26</v>
      </c>
      <c r="F98" t="s">
        <v>26</v>
      </c>
      <c r="G98" t="s">
        <v>47</v>
      </c>
      <c r="H98" t="s">
        <v>32</v>
      </c>
      <c r="I98" t="s">
        <v>52</v>
      </c>
      <c r="J98">
        <v>0</v>
      </c>
      <c r="K98" t="s">
        <v>34</v>
      </c>
      <c r="L98" t="s">
        <v>35</v>
      </c>
      <c r="M98" t="s">
        <v>36</v>
      </c>
      <c r="N98">
        <v>57</v>
      </c>
      <c r="O98">
        <v>3</v>
      </c>
      <c r="P98">
        <v>52</v>
      </c>
      <c r="Q98">
        <v>3</v>
      </c>
      <c r="R98">
        <v>53</v>
      </c>
      <c r="S98">
        <v>2</v>
      </c>
      <c r="T98">
        <v>62</v>
      </c>
      <c r="U98">
        <v>3</v>
      </c>
      <c r="V98">
        <v>58</v>
      </c>
      <c r="W98" t="s">
        <v>49</v>
      </c>
      <c r="X98">
        <v>281</v>
      </c>
      <c r="Y98" t="s">
        <v>39</v>
      </c>
    </row>
    <row r="99" spans="1:25" x14ac:dyDescent="0.35">
      <c r="A99" t="s">
        <v>25</v>
      </c>
      <c r="B99" t="s">
        <v>68</v>
      </c>
      <c r="C99" t="s">
        <v>46</v>
      </c>
      <c r="D99" t="s">
        <v>46</v>
      </c>
      <c r="E99" t="s">
        <v>26</v>
      </c>
      <c r="F99" t="s">
        <v>26</v>
      </c>
      <c r="G99" t="s">
        <v>51</v>
      </c>
      <c r="H99" t="s">
        <v>32</v>
      </c>
      <c r="I99" t="s">
        <v>56</v>
      </c>
      <c r="J99" t="s">
        <v>54</v>
      </c>
      <c r="K99" t="s">
        <v>40</v>
      </c>
      <c r="L99" t="s">
        <v>37</v>
      </c>
      <c r="M99" t="s">
        <v>41</v>
      </c>
      <c r="N99">
        <v>34</v>
      </c>
      <c r="O99">
        <v>1</v>
      </c>
      <c r="P99">
        <v>47</v>
      </c>
      <c r="Q99">
        <v>2</v>
      </c>
      <c r="R99">
        <v>40</v>
      </c>
      <c r="S99">
        <v>1</v>
      </c>
      <c r="T99">
        <v>36</v>
      </c>
      <c r="U99">
        <v>1</v>
      </c>
      <c r="V99">
        <v>46</v>
      </c>
      <c r="W99" t="s">
        <v>42</v>
      </c>
      <c r="X99">
        <v>199</v>
      </c>
      <c r="Y99" t="s">
        <v>39</v>
      </c>
    </row>
    <row r="100" spans="1:25" x14ac:dyDescent="0.35">
      <c r="A100" t="s">
        <v>25</v>
      </c>
      <c r="B100" t="s">
        <v>68</v>
      </c>
      <c r="C100" t="s">
        <v>64</v>
      </c>
      <c r="D100" t="s">
        <v>64</v>
      </c>
      <c r="E100" t="s">
        <v>30</v>
      </c>
      <c r="F100" t="s">
        <v>26</v>
      </c>
      <c r="G100" t="s">
        <v>51</v>
      </c>
      <c r="H100" t="s">
        <v>32</v>
      </c>
      <c r="I100" t="s">
        <v>33</v>
      </c>
      <c r="J100">
        <v>0</v>
      </c>
      <c r="K100" t="s">
        <v>34</v>
      </c>
      <c r="L100" t="s">
        <v>37</v>
      </c>
      <c r="M100" t="s">
        <v>36</v>
      </c>
      <c r="N100">
        <v>55</v>
      </c>
      <c r="O100">
        <v>3</v>
      </c>
      <c r="P100">
        <v>49</v>
      </c>
      <c r="Q100">
        <v>2</v>
      </c>
      <c r="R100">
        <v>52</v>
      </c>
      <c r="S100">
        <v>2</v>
      </c>
      <c r="T100">
        <v>50</v>
      </c>
      <c r="U100">
        <v>2</v>
      </c>
      <c r="V100">
        <v>54</v>
      </c>
      <c r="W100" t="s">
        <v>57</v>
      </c>
      <c r="X100">
        <v>258</v>
      </c>
      <c r="Y100" t="s">
        <v>39</v>
      </c>
    </row>
    <row r="101" spans="1:25" x14ac:dyDescent="0.35">
      <c r="A101" t="s">
        <v>25</v>
      </c>
      <c r="B101" t="s">
        <v>44</v>
      </c>
      <c r="C101" t="s">
        <v>45</v>
      </c>
      <c r="D101" t="s">
        <v>64</v>
      </c>
      <c r="E101" t="s">
        <v>26</v>
      </c>
      <c r="F101" t="s">
        <v>30</v>
      </c>
      <c r="G101" t="s">
        <v>51</v>
      </c>
      <c r="H101" t="s">
        <v>32</v>
      </c>
      <c r="I101" t="s">
        <v>32</v>
      </c>
      <c r="J101">
        <v>0</v>
      </c>
      <c r="K101" t="s">
        <v>40</v>
      </c>
      <c r="L101" t="s">
        <v>37</v>
      </c>
      <c r="M101" t="s">
        <v>41</v>
      </c>
      <c r="N101">
        <v>35</v>
      </c>
      <c r="O101">
        <v>1</v>
      </c>
      <c r="P101">
        <v>40</v>
      </c>
      <c r="Q101">
        <v>2</v>
      </c>
      <c r="R101">
        <v>34</v>
      </c>
      <c r="S101">
        <v>1</v>
      </c>
      <c r="T101">
        <v>31</v>
      </c>
      <c r="U101">
        <v>1</v>
      </c>
      <c r="V101">
        <v>34</v>
      </c>
      <c r="W101" t="s">
        <v>42</v>
      </c>
      <c r="X101">
        <v>175</v>
      </c>
      <c r="Y101" t="s">
        <v>39</v>
      </c>
    </row>
    <row r="102" spans="1:25" x14ac:dyDescent="0.35">
      <c r="A102" t="s">
        <v>60</v>
      </c>
      <c r="B102" t="s">
        <v>44</v>
      </c>
      <c r="C102" t="s">
        <v>64</v>
      </c>
      <c r="D102" t="s">
        <v>64</v>
      </c>
      <c r="E102" t="s">
        <v>30</v>
      </c>
      <c r="F102" t="s">
        <v>30</v>
      </c>
      <c r="G102" t="s">
        <v>47</v>
      </c>
      <c r="H102" t="s">
        <v>48</v>
      </c>
      <c r="I102" t="s">
        <v>32</v>
      </c>
      <c r="J102">
        <v>0</v>
      </c>
      <c r="K102" t="s">
        <v>40</v>
      </c>
      <c r="L102" t="s">
        <v>37</v>
      </c>
      <c r="M102" t="s">
        <v>53</v>
      </c>
      <c r="N102">
        <v>56</v>
      </c>
      <c r="O102">
        <v>3</v>
      </c>
      <c r="P102">
        <v>53</v>
      </c>
      <c r="Q102">
        <v>3</v>
      </c>
      <c r="R102">
        <v>51</v>
      </c>
      <c r="S102">
        <v>2</v>
      </c>
      <c r="T102">
        <v>53</v>
      </c>
      <c r="U102">
        <v>2</v>
      </c>
      <c r="V102">
        <v>53</v>
      </c>
      <c r="W102" t="s">
        <v>57</v>
      </c>
      <c r="X102">
        <v>266</v>
      </c>
      <c r="Y102" t="s">
        <v>43</v>
      </c>
    </row>
    <row r="103" spans="1:25" x14ac:dyDescent="0.35">
      <c r="A103" t="s">
        <v>60</v>
      </c>
      <c r="B103" t="s">
        <v>68</v>
      </c>
      <c r="C103" t="s">
        <v>46</v>
      </c>
      <c r="D103" t="s">
        <v>46</v>
      </c>
      <c r="E103" t="s">
        <v>26</v>
      </c>
      <c r="F103" t="s">
        <v>26</v>
      </c>
      <c r="G103" t="s">
        <v>51</v>
      </c>
      <c r="H103" t="s">
        <v>59</v>
      </c>
      <c r="I103" t="s">
        <v>32</v>
      </c>
      <c r="J103">
        <v>0</v>
      </c>
      <c r="K103" t="s">
        <v>40</v>
      </c>
      <c r="L103" t="s">
        <v>37</v>
      </c>
      <c r="M103" t="s">
        <v>41</v>
      </c>
      <c r="N103">
        <v>47</v>
      </c>
      <c r="O103">
        <v>2</v>
      </c>
      <c r="P103">
        <v>35</v>
      </c>
      <c r="Q103">
        <v>1</v>
      </c>
      <c r="R103">
        <v>35</v>
      </c>
      <c r="S103">
        <v>1</v>
      </c>
      <c r="T103">
        <v>45</v>
      </c>
      <c r="U103">
        <v>2</v>
      </c>
      <c r="V103">
        <v>38</v>
      </c>
      <c r="W103" t="s">
        <v>42</v>
      </c>
      <c r="X103">
        <v>202</v>
      </c>
      <c r="Y103" t="s">
        <v>39</v>
      </c>
    </row>
    <row r="104" spans="1:25" x14ac:dyDescent="0.35">
      <c r="A104" t="s">
        <v>60</v>
      </c>
      <c r="B104" t="s">
        <v>58</v>
      </c>
      <c r="C104" t="s">
        <v>46</v>
      </c>
      <c r="D104" t="s">
        <v>46</v>
      </c>
      <c r="E104" t="s">
        <v>26</v>
      </c>
      <c r="F104" t="s">
        <v>30</v>
      </c>
      <c r="G104" t="s">
        <v>47</v>
      </c>
      <c r="H104" t="s">
        <v>59</v>
      </c>
      <c r="I104" t="s">
        <v>33</v>
      </c>
      <c r="J104" t="s">
        <v>69</v>
      </c>
      <c r="K104" t="s">
        <v>40</v>
      </c>
      <c r="L104" t="s">
        <v>37</v>
      </c>
      <c r="M104" t="s">
        <v>41</v>
      </c>
      <c r="N104">
        <v>52</v>
      </c>
      <c r="O104">
        <v>3</v>
      </c>
      <c r="P104">
        <v>47</v>
      </c>
      <c r="Q104">
        <v>2</v>
      </c>
      <c r="R104">
        <v>38</v>
      </c>
      <c r="S104">
        <v>1</v>
      </c>
      <c r="T104">
        <v>42</v>
      </c>
      <c r="U104">
        <v>2</v>
      </c>
      <c r="V104">
        <v>42</v>
      </c>
      <c r="W104" t="s">
        <v>42</v>
      </c>
      <c r="X104">
        <v>223</v>
      </c>
      <c r="Y104" t="s">
        <v>39</v>
      </c>
    </row>
    <row r="105" spans="1:25" x14ac:dyDescent="0.35">
      <c r="A105" t="s">
        <v>60</v>
      </c>
      <c r="B105" t="s">
        <v>44</v>
      </c>
      <c r="C105" t="s">
        <v>46</v>
      </c>
      <c r="D105" t="s">
        <v>64</v>
      </c>
      <c r="E105" t="s">
        <v>30</v>
      </c>
      <c r="F105" t="s">
        <v>30</v>
      </c>
      <c r="G105" t="s">
        <v>51</v>
      </c>
      <c r="H105" t="s">
        <v>33</v>
      </c>
      <c r="I105" t="s">
        <v>33</v>
      </c>
      <c r="J105">
        <v>0</v>
      </c>
      <c r="K105" t="s">
        <v>34</v>
      </c>
      <c r="L105" t="s">
        <v>37</v>
      </c>
      <c r="M105" t="s">
        <v>41</v>
      </c>
      <c r="N105">
        <v>51</v>
      </c>
      <c r="O105">
        <v>3</v>
      </c>
      <c r="P105">
        <v>55</v>
      </c>
      <c r="Q105">
        <v>3</v>
      </c>
      <c r="R105">
        <v>57</v>
      </c>
      <c r="S105">
        <v>3</v>
      </c>
      <c r="T105">
        <v>52</v>
      </c>
      <c r="U105">
        <v>2</v>
      </c>
      <c r="V105">
        <v>51</v>
      </c>
      <c r="W105" t="s">
        <v>57</v>
      </c>
      <c r="X105">
        <v>268</v>
      </c>
      <c r="Y105" t="s">
        <v>43</v>
      </c>
    </row>
    <row r="106" spans="1:25" x14ac:dyDescent="0.35">
      <c r="A106" t="s">
        <v>60</v>
      </c>
      <c r="B106" t="s">
        <v>68</v>
      </c>
      <c r="C106" t="s">
        <v>45</v>
      </c>
      <c r="D106" t="s">
        <v>45</v>
      </c>
      <c r="E106" t="s">
        <v>26</v>
      </c>
      <c r="F106" t="s">
        <v>26</v>
      </c>
      <c r="G106" t="s">
        <v>47</v>
      </c>
      <c r="H106" t="s">
        <v>33</v>
      </c>
      <c r="I106" t="s">
        <v>56</v>
      </c>
      <c r="J106">
        <v>0</v>
      </c>
      <c r="K106" t="s">
        <v>40</v>
      </c>
      <c r="L106" t="s">
        <v>37</v>
      </c>
      <c r="M106" t="s">
        <v>53</v>
      </c>
      <c r="N106">
        <v>55</v>
      </c>
      <c r="O106">
        <v>3</v>
      </c>
      <c r="P106">
        <v>37</v>
      </c>
      <c r="Q106">
        <v>2</v>
      </c>
      <c r="R106">
        <v>32</v>
      </c>
      <c r="S106">
        <v>1</v>
      </c>
      <c r="T106">
        <v>44</v>
      </c>
      <c r="U106">
        <v>2</v>
      </c>
      <c r="V106">
        <v>25</v>
      </c>
      <c r="W106" t="s">
        <v>42</v>
      </c>
      <c r="X106">
        <v>203</v>
      </c>
      <c r="Y106" t="s">
        <v>39</v>
      </c>
    </row>
    <row r="107" spans="1:25" x14ac:dyDescent="0.35">
      <c r="A107" t="s">
        <v>60</v>
      </c>
      <c r="B107" t="s">
        <v>44</v>
      </c>
      <c r="C107" t="s">
        <v>63</v>
      </c>
      <c r="D107" t="s">
        <v>28</v>
      </c>
      <c r="E107" t="s">
        <v>30</v>
      </c>
      <c r="F107" t="s">
        <v>26</v>
      </c>
      <c r="G107" t="s">
        <v>51</v>
      </c>
      <c r="H107" t="s">
        <v>32</v>
      </c>
      <c r="I107" t="s">
        <v>32</v>
      </c>
      <c r="J107">
        <v>0</v>
      </c>
      <c r="K107" t="s">
        <v>40</v>
      </c>
      <c r="L107" t="s">
        <v>37</v>
      </c>
      <c r="M107" t="s">
        <v>53</v>
      </c>
      <c r="N107">
        <v>58</v>
      </c>
      <c r="O107">
        <v>3</v>
      </c>
      <c r="P107">
        <v>46</v>
      </c>
      <c r="Q107">
        <v>2</v>
      </c>
      <c r="R107">
        <v>32</v>
      </c>
      <c r="S107">
        <v>1</v>
      </c>
      <c r="T107">
        <v>42</v>
      </c>
      <c r="U107">
        <v>2</v>
      </c>
      <c r="V107">
        <v>46</v>
      </c>
      <c r="W107" t="s">
        <v>42</v>
      </c>
      <c r="X107">
        <v>223</v>
      </c>
      <c r="Y107" t="s">
        <v>43</v>
      </c>
    </row>
    <row r="108" spans="1:25" x14ac:dyDescent="0.35">
      <c r="A108" t="s">
        <v>60</v>
      </c>
      <c r="B108" t="s">
        <v>68</v>
      </c>
      <c r="C108" t="s">
        <v>73</v>
      </c>
      <c r="D108" t="s">
        <v>45</v>
      </c>
      <c r="E108" t="s">
        <v>30</v>
      </c>
      <c r="F108" t="s">
        <v>30</v>
      </c>
      <c r="G108" t="s">
        <v>51</v>
      </c>
      <c r="H108" t="s">
        <v>32</v>
      </c>
      <c r="I108" t="s">
        <v>32</v>
      </c>
      <c r="J108" t="s">
        <v>69</v>
      </c>
      <c r="K108" t="s">
        <v>40</v>
      </c>
      <c r="L108" t="s">
        <v>37</v>
      </c>
      <c r="M108" t="s">
        <v>41</v>
      </c>
      <c r="N108">
        <v>36</v>
      </c>
      <c r="O108">
        <v>2</v>
      </c>
      <c r="P108">
        <v>36</v>
      </c>
      <c r="Q108">
        <v>2</v>
      </c>
      <c r="R108">
        <v>36</v>
      </c>
      <c r="S108">
        <v>1</v>
      </c>
      <c r="T108">
        <v>30</v>
      </c>
      <c r="U108">
        <v>1</v>
      </c>
      <c r="V108">
        <v>24</v>
      </c>
      <c r="W108" t="s">
        <v>42</v>
      </c>
      <c r="X108">
        <v>168</v>
      </c>
      <c r="Y108" t="s">
        <v>43</v>
      </c>
    </row>
    <row r="109" spans="1:25" x14ac:dyDescent="0.35">
      <c r="A109" t="s">
        <v>25</v>
      </c>
      <c r="B109" t="s">
        <v>68</v>
      </c>
      <c r="C109" t="s">
        <v>46</v>
      </c>
      <c r="D109" t="s">
        <v>64</v>
      </c>
      <c r="E109" t="s">
        <v>26</v>
      </c>
      <c r="F109" t="s">
        <v>26</v>
      </c>
      <c r="G109" t="s">
        <v>51</v>
      </c>
      <c r="H109" t="s">
        <v>33</v>
      </c>
      <c r="I109" t="s">
        <v>32</v>
      </c>
      <c r="J109">
        <v>0</v>
      </c>
      <c r="K109" t="s">
        <v>40</v>
      </c>
      <c r="L109" t="s">
        <v>37</v>
      </c>
      <c r="M109" t="s">
        <v>41</v>
      </c>
      <c r="N109">
        <v>69</v>
      </c>
      <c r="O109">
        <v>4</v>
      </c>
      <c r="P109">
        <v>67</v>
      </c>
      <c r="Q109">
        <v>3</v>
      </c>
      <c r="R109">
        <v>67</v>
      </c>
      <c r="S109">
        <v>3</v>
      </c>
      <c r="T109">
        <v>65</v>
      </c>
      <c r="U109">
        <v>3</v>
      </c>
      <c r="V109">
        <v>68</v>
      </c>
      <c r="W109" t="s">
        <v>38</v>
      </c>
      <c r="X109">
        <v>335</v>
      </c>
      <c r="Y109" t="s">
        <v>39</v>
      </c>
    </row>
    <row r="110" spans="1:25" x14ac:dyDescent="0.35">
      <c r="A110" t="s">
        <v>60</v>
      </c>
      <c r="B110" t="s">
        <v>68</v>
      </c>
      <c r="C110" t="s">
        <v>65</v>
      </c>
      <c r="D110" t="s">
        <v>64</v>
      </c>
      <c r="E110" t="s">
        <v>26</v>
      </c>
      <c r="F110" t="s">
        <v>26</v>
      </c>
      <c r="G110" t="s">
        <v>47</v>
      </c>
      <c r="H110" t="s">
        <v>32</v>
      </c>
      <c r="I110" t="s">
        <v>52</v>
      </c>
      <c r="J110" t="s">
        <v>54</v>
      </c>
      <c r="K110" t="s">
        <v>40</v>
      </c>
      <c r="L110" t="s">
        <v>37</v>
      </c>
      <c r="M110" t="s">
        <v>41</v>
      </c>
      <c r="N110">
        <v>50</v>
      </c>
      <c r="O110">
        <v>2</v>
      </c>
      <c r="P110">
        <v>35</v>
      </c>
      <c r="Q110">
        <v>1</v>
      </c>
      <c r="R110">
        <v>37</v>
      </c>
      <c r="S110">
        <v>1</v>
      </c>
      <c r="T110">
        <v>31</v>
      </c>
      <c r="U110">
        <v>1</v>
      </c>
      <c r="V110">
        <v>37</v>
      </c>
      <c r="W110" t="s">
        <v>42</v>
      </c>
      <c r="X110">
        <v>191</v>
      </c>
      <c r="Y110" t="s">
        <v>43</v>
      </c>
    </row>
    <row r="111" spans="1:25" x14ac:dyDescent="0.35">
      <c r="A111" t="s">
        <v>25</v>
      </c>
      <c r="B111" t="s">
        <v>44</v>
      </c>
      <c r="C111" t="s">
        <v>64</v>
      </c>
      <c r="D111" t="s">
        <v>64</v>
      </c>
      <c r="E111" t="s">
        <v>30</v>
      </c>
      <c r="F111" t="s">
        <v>26</v>
      </c>
      <c r="G111" t="s">
        <v>47</v>
      </c>
      <c r="H111" t="s">
        <v>32</v>
      </c>
      <c r="I111" t="s">
        <v>33</v>
      </c>
      <c r="J111">
        <v>0</v>
      </c>
      <c r="K111" t="s">
        <v>34</v>
      </c>
      <c r="L111" t="s">
        <v>37</v>
      </c>
      <c r="M111" t="s">
        <v>53</v>
      </c>
      <c r="N111">
        <v>38</v>
      </c>
      <c r="O111">
        <v>2</v>
      </c>
      <c r="P111">
        <v>33</v>
      </c>
      <c r="Q111">
        <v>1</v>
      </c>
      <c r="R111">
        <v>36</v>
      </c>
      <c r="S111">
        <v>1</v>
      </c>
      <c r="T111">
        <v>29</v>
      </c>
      <c r="U111">
        <v>1</v>
      </c>
      <c r="V111">
        <v>46</v>
      </c>
      <c r="W111" t="s">
        <v>42</v>
      </c>
      <c r="X111">
        <v>175</v>
      </c>
      <c r="Y111" t="s">
        <v>43</v>
      </c>
    </row>
    <row r="112" spans="1:25" x14ac:dyDescent="0.35">
      <c r="A112" t="s">
        <v>60</v>
      </c>
      <c r="B112" t="s">
        <v>78</v>
      </c>
      <c r="C112" t="s">
        <v>45</v>
      </c>
      <c r="D112" t="s">
        <v>45</v>
      </c>
      <c r="E112" t="s">
        <v>26</v>
      </c>
      <c r="F112" t="s">
        <v>26</v>
      </c>
      <c r="G112" t="s">
        <v>31</v>
      </c>
      <c r="H112" t="s">
        <v>33</v>
      </c>
      <c r="I112" t="s">
        <v>52</v>
      </c>
      <c r="J112" t="s">
        <v>54</v>
      </c>
      <c r="K112" t="s">
        <v>40</v>
      </c>
      <c r="L112" t="s">
        <v>37</v>
      </c>
      <c r="M112" t="s">
        <v>41</v>
      </c>
      <c r="N112">
        <v>38</v>
      </c>
      <c r="O112">
        <v>2</v>
      </c>
      <c r="P112">
        <v>42</v>
      </c>
      <c r="Q112">
        <v>2</v>
      </c>
      <c r="R112">
        <v>33</v>
      </c>
      <c r="S112">
        <v>1</v>
      </c>
      <c r="T112">
        <v>32</v>
      </c>
      <c r="U112">
        <v>1</v>
      </c>
      <c r="V112">
        <v>29</v>
      </c>
      <c r="W112" t="s">
        <v>42</v>
      </c>
      <c r="X112">
        <v>178</v>
      </c>
      <c r="Y112" t="s">
        <v>43</v>
      </c>
    </row>
    <row r="113" spans="1:25" x14ac:dyDescent="0.35">
      <c r="A113" t="s">
        <v>25</v>
      </c>
      <c r="B113" t="s">
        <v>44</v>
      </c>
      <c r="C113" t="s">
        <v>62</v>
      </c>
      <c r="D113" t="s">
        <v>50</v>
      </c>
      <c r="E113" t="s">
        <v>26</v>
      </c>
      <c r="F113" t="s">
        <v>30</v>
      </c>
      <c r="G113" t="s">
        <v>31</v>
      </c>
      <c r="H113" t="s">
        <v>48</v>
      </c>
      <c r="I113" t="s">
        <v>33</v>
      </c>
      <c r="J113">
        <v>0</v>
      </c>
      <c r="K113" t="s">
        <v>40</v>
      </c>
      <c r="L113" t="s">
        <v>37</v>
      </c>
      <c r="M113" t="s">
        <v>41</v>
      </c>
      <c r="N113">
        <v>54</v>
      </c>
      <c r="O113">
        <v>3</v>
      </c>
      <c r="P113">
        <v>61</v>
      </c>
      <c r="Q113">
        <v>3</v>
      </c>
      <c r="R113">
        <v>59</v>
      </c>
      <c r="S113">
        <v>3</v>
      </c>
      <c r="T113">
        <v>59</v>
      </c>
      <c r="U113">
        <v>3</v>
      </c>
      <c r="V113">
        <v>48</v>
      </c>
      <c r="W113" t="s">
        <v>57</v>
      </c>
      <c r="X113">
        <v>287</v>
      </c>
      <c r="Y113" t="s">
        <v>43</v>
      </c>
    </row>
    <row r="114" spans="1:25" x14ac:dyDescent="0.35">
      <c r="A114" t="s">
        <v>25</v>
      </c>
      <c r="B114" t="s">
        <v>68</v>
      </c>
      <c r="C114" t="s">
        <v>62</v>
      </c>
      <c r="D114" t="s">
        <v>28</v>
      </c>
      <c r="E114" t="s">
        <v>26</v>
      </c>
      <c r="F114" t="s">
        <v>26</v>
      </c>
      <c r="G114" t="s">
        <v>47</v>
      </c>
      <c r="H114" t="s">
        <v>32</v>
      </c>
      <c r="I114" t="s">
        <v>56</v>
      </c>
      <c r="J114">
        <v>0</v>
      </c>
      <c r="K114" t="s">
        <v>40</v>
      </c>
      <c r="L114" t="s">
        <v>37</v>
      </c>
      <c r="M114" t="s">
        <v>53</v>
      </c>
      <c r="N114">
        <v>67</v>
      </c>
      <c r="O114">
        <v>4</v>
      </c>
      <c r="P114">
        <v>59</v>
      </c>
      <c r="Q114">
        <v>3</v>
      </c>
      <c r="R114">
        <v>66</v>
      </c>
      <c r="S114">
        <v>3</v>
      </c>
      <c r="T114">
        <v>73</v>
      </c>
      <c r="U114">
        <v>4</v>
      </c>
      <c r="V114">
        <v>65</v>
      </c>
      <c r="W114" t="s">
        <v>49</v>
      </c>
      <c r="X114">
        <v>331</v>
      </c>
      <c r="Y114" t="s">
        <v>39</v>
      </c>
    </row>
    <row r="115" spans="1:25" x14ac:dyDescent="0.35">
      <c r="A115" t="s">
        <v>60</v>
      </c>
      <c r="B115" t="s">
        <v>58</v>
      </c>
      <c r="C115" t="s">
        <v>46</v>
      </c>
      <c r="D115" t="s">
        <v>28</v>
      </c>
      <c r="E115" t="s">
        <v>26</v>
      </c>
      <c r="F115" t="s">
        <v>26</v>
      </c>
      <c r="G115" t="s">
        <v>66</v>
      </c>
      <c r="H115" t="s">
        <v>55</v>
      </c>
      <c r="I115" t="s">
        <v>32</v>
      </c>
      <c r="J115">
        <v>0</v>
      </c>
      <c r="K115" t="s">
        <v>40</v>
      </c>
      <c r="L115" t="s">
        <v>37</v>
      </c>
      <c r="M115" t="s">
        <v>41</v>
      </c>
      <c r="N115">
        <v>64</v>
      </c>
      <c r="O115">
        <v>3</v>
      </c>
      <c r="P115">
        <v>62</v>
      </c>
      <c r="Q115">
        <v>3</v>
      </c>
      <c r="R115">
        <v>58</v>
      </c>
      <c r="S115">
        <v>3</v>
      </c>
      <c r="T115">
        <v>56</v>
      </c>
      <c r="U115">
        <v>3</v>
      </c>
      <c r="V115">
        <v>54</v>
      </c>
      <c r="W115" t="s">
        <v>57</v>
      </c>
      <c r="X115">
        <v>298</v>
      </c>
      <c r="Y115" t="s">
        <v>43</v>
      </c>
    </row>
    <row r="116" spans="1:25" x14ac:dyDescent="0.35">
      <c r="A116" t="s">
        <v>25</v>
      </c>
      <c r="B116" t="s">
        <v>68</v>
      </c>
      <c r="C116" t="s">
        <v>28</v>
      </c>
      <c r="D116" t="s">
        <v>62</v>
      </c>
      <c r="E116" t="s">
        <v>30</v>
      </c>
      <c r="F116" t="s">
        <v>26</v>
      </c>
      <c r="G116" t="s">
        <v>51</v>
      </c>
      <c r="H116" t="s">
        <v>59</v>
      </c>
      <c r="I116" t="s">
        <v>52</v>
      </c>
      <c r="J116" t="s">
        <v>69</v>
      </c>
      <c r="K116" t="s">
        <v>40</v>
      </c>
      <c r="L116" t="s">
        <v>37</v>
      </c>
      <c r="M116" t="s">
        <v>41</v>
      </c>
      <c r="N116">
        <v>51</v>
      </c>
      <c r="O116">
        <v>3</v>
      </c>
      <c r="P116">
        <v>51</v>
      </c>
      <c r="Q116">
        <v>3</v>
      </c>
      <c r="R116">
        <v>50</v>
      </c>
      <c r="S116">
        <v>2</v>
      </c>
      <c r="T116">
        <v>40</v>
      </c>
      <c r="U116">
        <v>1</v>
      </c>
      <c r="V116">
        <v>40</v>
      </c>
      <c r="W116" t="s">
        <v>42</v>
      </c>
      <c r="X116">
        <v>237</v>
      </c>
      <c r="Y116" t="s">
        <v>43</v>
      </c>
    </row>
    <row r="117" spans="1:25" x14ac:dyDescent="0.35">
      <c r="A117" t="s">
        <v>60</v>
      </c>
      <c r="B117" t="s">
        <v>58</v>
      </c>
      <c r="C117" t="s">
        <v>45</v>
      </c>
      <c r="D117" t="s">
        <v>75</v>
      </c>
      <c r="E117" t="s">
        <v>26</v>
      </c>
      <c r="F117" t="s">
        <v>26</v>
      </c>
      <c r="G117" t="s">
        <v>66</v>
      </c>
      <c r="H117" t="s">
        <v>48</v>
      </c>
      <c r="I117" t="s">
        <v>56</v>
      </c>
      <c r="J117">
        <v>0</v>
      </c>
      <c r="K117" t="s">
        <v>34</v>
      </c>
      <c r="L117" t="s">
        <v>37</v>
      </c>
      <c r="M117" t="s">
        <v>53</v>
      </c>
      <c r="N117">
        <v>60</v>
      </c>
      <c r="O117">
        <v>3</v>
      </c>
      <c r="P117">
        <v>54</v>
      </c>
      <c r="Q117">
        <v>3</v>
      </c>
      <c r="R117">
        <v>51</v>
      </c>
      <c r="S117">
        <v>2</v>
      </c>
      <c r="T117">
        <v>60</v>
      </c>
      <c r="U117">
        <v>3</v>
      </c>
      <c r="V117">
        <v>49</v>
      </c>
      <c r="W117" t="s">
        <v>57</v>
      </c>
      <c r="X117">
        <v>278</v>
      </c>
      <c r="Y117" t="s">
        <v>39</v>
      </c>
    </row>
    <row r="118" spans="1:25" x14ac:dyDescent="0.35">
      <c r="A118" t="s">
        <v>60</v>
      </c>
      <c r="B118" t="s">
        <v>61</v>
      </c>
      <c r="C118" t="s">
        <v>46</v>
      </c>
      <c r="D118" t="s">
        <v>64</v>
      </c>
      <c r="E118" t="s">
        <v>26</v>
      </c>
      <c r="F118" t="s">
        <v>26</v>
      </c>
      <c r="G118" t="s">
        <v>51</v>
      </c>
      <c r="H118" t="s">
        <v>32</v>
      </c>
      <c r="I118" t="s">
        <v>33</v>
      </c>
      <c r="J118">
        <v>0</v>
      </c>
      <c r="K118" t="s">
        <v>34</v>
      </c>
      <c r="L118" t="s">
        <v>37</v>
      </c>
      <c r="M118" t="s">
        <v>53</v>
      </c>
      <c r="N118">
        <v>25</v>
      </c>
      <c r="O118">
        <v>1</v>
      </c>
      <c r="P118">
        <v>26</v>
      </c>
      <c r="Q118">
        <v>1</v>
      </c>
      <c r="R118">
        <v>33</v>
      </c>
      <c r="S118">
        <v>1</v>
      </c>
      <c r="T118">
        <v>32</v>
      </c>
      <c r="U118">
        <v>1</v>
      </c>
      <c r="V118">
        <v>39</v>
      </c>
      <c r="W118" t="s">
        <v>42</v>
      </c>
      <c r="X118">
        <v>149</v>
      </c>
      <c r="Y118" t="s">
        <v>39</v>
      </c>
    </row>
    <row r="119" spans="1:25" x14ac:dyDescent="0.35">
      <c r="A119" t="s">
        <v>60</v>
      </c>
      <c r="B119" t="s">
        <v>68</v>
      </c>
      <c r="C119" t="s">
        <v>74</v>
      </c>
      <c r="D119" t="s">
        <v>64</v>
      </c>
      <c r="E119" t="s">
        <v>26</v>
      </c>
      <c r="F119" t="s">
        <v>30</v>
      </c>
      <c r="G119" t="s">
        <v>51</v>
      </c>
      <c r="H119" t="s">
        <v>59</v>
      </c>
      <c r="I119" t="s">
        <v>33</v>
      </c>
      <c r="J119">
        <v>0</v>
      </c>
      <c r="K119" t="s">
        <v>40</v>
      </c>
      <c r="L119" t="s">
        <v>37</v>
      </c>
      <c r="M119" t="s">
        <v>53</v>
      </c>
      <c r="N119">
        <v>39</v>
      </c>
      <c r="O119">
        <v>2</v>
      </c>
      <c r="P119">
        <v>30</v>
      </c>
      <c r="Q119">
        <v>1</v>
      </c>
      <c r="R119">
        <v>51</v>
      </c>
      <c r="S119">
        <v>2</v>
      </c>
      <c r="T119">
        <v>31</v>
      </c>
      <c r="U119">
        <v>1</v>
      </c>
      <c r="V119">
        <v>29</v>
      </c>
      <c r="W119" t="s">
        <v>42</v>
      </c>
      <c r="X119">
        <v>185</v>
      </c>
      <c r="Y119" t="s">
        <v>39</v>
      </c>
    </row>
    <row r="120" spans="1:25" x14ac:dyDescent="0.35">
      <c r="A120" t="s">
        <v>60</v>
      </c>
      <c r="B120" t="s">
        <v>44</v>
      </c>
      <c r="C120" t="s">
        <v>45</v>
      </c>
      <c r="D120" t="s">
        <v>46</v>
      </c>
      <c r="E120" t="s">
        <v>30</v>
      </c>
      <c r="F120" t="s">
        <v>30</v>
      </c>
      <c r="G120" t="s">
        <v>47</v>
      </c>
      <c r="H120" t="s">
        <v>33</v>
      </c>
      <c r="I120" t="s">
        <v>56</v>
      </c>
      <c r="J120">
        <v>0</v>
      </c>
      <c r="K120" t="s">
        <v>40</v>
      </c>
      <c r="L120" t="s">
        <v>37</v>
      </c>
      <c r="M120" t="s">
        <v>41</v>
      </c>
      <c r="N120">
        <v>59</v>
      </c>
      <c r="O120">
        <v>3</v>
      </c>
      <c r="P120">
        <v>49</v>
      </c>
      <c r="Q120">
        <v>2</v>
      </c>
      <c r="R120">
        <v>54</v>
      </c>
      <c r="S120">
        <v>2</v>
      </c>
      <c r="T120">
        <v>50</v>
      </c>
      <c r="U120">
        <v>2</v>
      </c>
      <c r="V120">
        <v>42</v>
      </c>
      <c r="W120" t="s">
        <v>42</v>
      </c>
      <c r="X120">
        <v>261</v>
      </c>
      <c r="Y120" t="s">
        <v>43</v>
      </c>
    </row>
    <row r="121" spans="1:25" x14ac:dyDescent="0.35">
      <c r="A121" t="s">
        <v>60</v>
      </c>
      <c r="B121" t="s">
        <v>58</v>
      </c>
      <c r="C121" t="s">
        <v>75</v>
      </c>
      <c r="D121" t="s">
        <v>46</v>
      </c>
      <c r="E121" t="s">
        <v>30</v>
      </c>
      <c r="F121" t="s">
        <v>30</v>
      </c>
      <c r="G121" t="s">
        <v>51</v>
      </c>
      <c r="H121" t="s">
        <v>59</v>
      </c>
      <c r="I121" t="s">
        <v>52</v>
      </c>
      <c r="J121" t="s">
        <v>54</v>
      </c>
      <c r="K121" t="s">
        <v>40</v>
      </c>
      <c r="L121" t="s">
        <v>37</v>
      </c>
      <c r="M121" t="s">
        <v>41</v>
      </c>
      <c r="N121">
        <v>67</v>
      </c>
      <c r="O121">
        <v>4</v>
      </c>
      <c r="P121">
        <v>60</v>
      </c>
      <c r="Q121">
        <v>3</v>
      </c>
      <c r="R121">
        <v>67</v>
      </c>
      <c r="S121">
        <v>3</v>
      </c>
      <c r="T121">
        <v>68</v>
      </c>
      <c r="U121">
        <v>3</v>
      </c>
      <c r="V121">
        <v>63</v>
      </c>
      <c r="W121" t="s">
        <v>49</v>
      </c>
      <c r="X121">
        <v>327</v>
      </c>
      <c r="Y121" t="s">
        <v>39</v>
      </c>
    </row>
    <row r="122" spans="1:25" x14ac:dyDescent="0.35">
      <c r="A122" t="s">
        <v>60</v>
      </c>
      <c r="B122" t="s">
        <v>44</v>
      </c>
      <c r="C122" t="s">
        <v>62</v>
      </c>
      <c r="D122" t="s">
        <v>46</v>
      </c>
      <c r="E122" t="s">
        <v>30</v>
      </c>
      <c r="F122" t="s">
        <v>30</v>
      </c>
      <c r="G122" t="s">
        <v>47</v>
      </c>
      <c r="H122" t="s">
        <v>32</v>
      </c>
      <c r="I122" t="s">
        <v>56</v>
      </c>
      <c r="J122">
        <v>0</v>
      </c>
      <c r="K122" t="s">
        <v>40</v>
      </c>
      <c r="L122" t="s">
        <v>37</v>
      </c>
      <c r="M122" t="s">
        <v>41</v>
      </c>
      <c r="N122">
        <v>40</v>
      </c>
      <c r="O122">
        <v>2</v>
      </c>
      <c r="P122">
        <v>45</v>
      </c>
      <c r="Q122">
        <v>2</v>
      </c>
      <c r="R122">
        <v>43</v>
      </c>
      <c r="S122">
        <v>2</v>
      </c>
      <c r="T122">
        <v>40</v>
      </c>
      <c r="U122">
        <v>1</v>
      </c>
      <c r="V122">
        <v>40</v>
      </c>
      <c r="W122" t="s">
        <v>42</v>
      </c>
      <c r="X122">
        <v>209</v>
      </c>
      <c r="Y122" t="s">
        <v>39</v>
      </c>
    </row>
    <row r="123" spans="1:25" x14ac:dyDescent="0.35">
      <c r="A123" t="s">
        <v>60</v>
      </c>
      <c r="B123" t="s">
        <v>44</v>
      </c>
      <c r="C123" t="s">
        <v>45</v>
      </c>
      <c r="D123" t="s">
        <v>45</v>
      </c>
      <c r="E123" t="s">
        <v>30</v>
      </c>
      <c r="F123" t="s">
        <v>30</v>
      </c>
      <c r="G123" t="s">
        <v>51</v>
      </c>
      <c r="H123" t="s">
        <v>48</v>
      </c>
      <c r="I123" t="s">
        <v>52</v>
      </c>
      <c r="J123">
        <v>0</v>
      </c>
      <c r="K123" t="s">
        <v>40</v>
      </c>
      <c r="L123" t="s">
        <v>37</v>
      </c>
      <c r="M123" t="s">
        <v>41</v>
      </c>
      <c r="N123">
        <v>56</v>
      </c>
      <c r="O123">
        <v>3</v>
      </c>
      <c r="P123">
        <v>51</v>
      </c>
      <c r="Q123">
        <v>3</v>
      </c>
      <c r="R123">
        <v>46</v>
      </c>
      <c r="S123">
        <v>2</v>
      </c>
      <c r="T123">
        <v>54</v>
      </c>
      <c r="U123">
        <v>2</v>
      </c>
      <c r="V123">
        <v>57</v>
      </c>
      <c r="W123" t="s">
        <v>57</v>
      </c>
      <c r="X123">
        <v>261</v>
      </c>
      <c r="Y123" t="s">
        <v>43</v>
      </c>
    </row>
    <row r="124" spans="1:25" x14ac:dyDescent="0.35">
      <c r="A124" t="s">
        <v>25</v>
      </c>
      <c r="B124" t="s">
        <v>44</v>
      </c>
      <c r="C124" t="s">
        <v>45</v>
      </c>
      <c r="D124" t="s">
        <v>50</v>
      </c>
      <c r="E124" t="s">
        <v>26</v>
      </c>
      <c r="F124" t="s">
        <v>26</v>
      </c>
      <c r="G124" t="s">
        <v>51</v>
      </c>
      <c r="H124" t="s">
        <v>32</v>
      </c>
      <c r="I124" t="s">
        <v>56</v>
      </c>
      <c r="J124">
        <v>0</v>
      </c>
      <c r="K124" t="s">
        <v>40</v>
      </c>
      <c r="L124" t="s">
        <v>37</v>
      </c>
      <c r="M124" t="s">
        <v>41</v>
      </c>
      <c r="N124">
        <v>61</v>
      </c>
      <c r="O124">
        <v>3</v>
      </c>
      <c r="P124">
        <v>33</v>
      </c>
      <c r="Q124">
        <v>1</v>
      </c>
      <c r="R124">
        <v>50</v>
      </c>
      <c r="S124">
        <v>2</v>
      </c>
      <c r="T124">
        <v>50</v>
      </c>
      <c r="U124">
        <v>2</v>
      </c>
      <c r="V124">
        <v>30</v>
      </c>
      <c r="W124" t="s">
        <v>42</v>
      </c>
      <c r="X124">
        <v>235</v>
      </c>
      <c r="Y124" t="s">
        <v>39</v>
      </c>
    </row>
    <row r="125" spans="1:25" x14ac:dyDescent="0.35">
      <c r="A125" t="s">
        <v>25</v>
      </c>
      <c r="B125" t="s">
        <v>68</v>
      </c>
      <c r="C125" t="s">
        <v>45</v>
      </c>
      <c r="D125" t="s">
        <v>46</v>
      </c>
      <c r="E125" t="s">
        <v>26</v>
      </c>
      <c r="F125" t="s">
        <v>30</v>
      </c>
      <c r="G125" t="s">
        <v>51</v>
      </c>
      <c r="H125" t="s">
        <v>59</v>
      </c>
      <c r="I125" t="s">
        <v>52</v>
      </c>
      <c r="J125">
        <v>0</v>
      </c>
      <c r="K125" t="s">
        <v>40</v>
      </c>
      <c r="L125" t="s">
        <v>37</v>
      </c>
      <c r="M125" t="s">
        <v>41</v>
      </c>
      <c r="N125">
        <v>48</v>
      </c>
      <c r="O125">
        <v>2</v>
      </c>
      <c r="P125">
        <v>49</v>
      </c>
      <c r="Q125">
        <v>2</v>
      </c>
      <c r="R125">
        <v>34</v>
      </c>
      <c r="S125">
        <v>1</v>
      </c>
      <c r="T125">
        <v>34</v>
      </c>
      <c r="U125">
        <v>1</v>
      </c>
      <c r="V125">
        <v>49</v>
      </c>
      <c r="W125" t="s">
        <v>57</v>
      </c>
      <c r="X125">
        <v>209</v>
      </c>
      <c r="Y125" t="s">
        <v>43</v>
      </c>
    </row>
    <row r="126" spans="1:25" x14ac:dyDescent="0.35">
      <c r="A126" t="s">
        <v>60</v>
      </c>
      <c r="B126" t="s">
        <v>44</v>
      </c>
      <c r="C126" t="s">
        <v>46</v>
      </c>
      <c r="D126" t="s">
        <v>64</v>
      </c>
      <c r="E126" t="s">
        <v>30</v>
      </c>
      <c r="F126" t="s">
        <v>30</v>
      </c>
      <c r="G126" t="s">
        <v>51</v>
      </c>
      <c r="H126" t="s">
        <v>33</v>
      </c>
      <c r="I126" t="s">
        <v>52</v>
      </c>
      <c r="J126">
        <v>0</v>
      </c>
      <c r="K126" t="s">
        <v>34</v>
      </c>
      <c r="L126" t="s">
        <v>37</v>
      </c>
      <c r="M126" t="s">
        <v>41</v>
      </c>
      <c r="N126">
        <v>46</v>
      </c>
      <c r="O126">
        <v>2</v>
      </c>
      <c r="P126">
        <v>56</v>
      </c>
      <c r="Q126">
        <v>3</v>
      </c>
      <c r="R126">
        <v>49</v>
      </c>
      <c r="S126">
        <v>2</v>
      </c>
      <c r="T126">
        <v>43</v>
      </c>
      <c r="U126">
        <v>2</v>
      </c>
      <c r="V126">
        <v>44</v>
      </c>
      <c r="W126" t="s">
        <v>42</v>
      </c>
      <c r="X126">
        <v>241</v>
      </c>
      <c r="Y126" t="s">
        <v>39</v>
      </c>
    </row>
    <row r="127" spans="1:25" x14ac:dyDescent="0.35">
      <c r="A127" t="s">
        <v>60</v>
      </c>
      <c r="B127" t="s">
        <v>68</v>
      </c>
      <c r="C127" t="s">
        <v>28</v>
      </c>
      <c r="D127" t="s">
        <v>64</v>
      </c>
      <c r="E127" t="s">
        <v>26</v>
      </c>
      <c r="F127" t="s">
        <v>30</v>
      </c>
      <c r="G127" t="s">
        <v>51</v>
      </c>
      <c r="H127" t="s">
        <v>32</v>
      </c>
      <c r="I127" t="s">
        <v>52</v>
      </c>
      <c r="J127" t="s">
        <v>54</v>
      </c>
      <c r="K127" t="s">
        <v>40</v>
      </c>
      <c r="L127" t="s">
        <v>37</v>
      </c>
      <c r="M127" t="s">
        <v>41</v>
      </c>
      <c r="N127">
        <v>36</v>
      </c>
      <c r="O127">
        <v>2</v>
      </c>
      <c r="P127">
        <v>31</v>
      </c>
      <c r="Q127">
        <v>1</v>
      </c>
      <c r="R127">
        <v>33</v>
      </c>
      <c r="S127">
        <v>1</v>
      </c>
      <c r="T127">
        <v>31</v>
      </c>
      <c r="U127">
        <v>1</v>
      </c>
      <c r="V127">
        <v>35</v>
      </c>
      <c r="W127" t="s">
        <v>42</v>
      </c>
      <c r="X127">
        <v>165</v>
      </c>
      <c r="Y127" t="s">
        <v>39</v>
      </c>
    </row>
    <row r="128" spans="1:25" x14ac:dyDescent="0.35">
      <c r="A128" t="s">
        <v>60</v>
      </c>
      <c r="B128" t="s">
        <v>68</v>
      </c>
      <c r="C128" t="s">
        <v>46</v>
      </c>
      <c r="D128" t="s">
        <v>46</v>
      </c>
      <c r="E128" t="s">
        <v>26</v>
      </c>
      <c r="F128" t="s">
        <v>30</v>
      </c>
      <c r="G128" t="s">
        <v>47</v>
      </c>
      <c r="H128" t="s">
        <v>32</v>
      </c>
      <c r="I128" t="s">
        <v>52</v>
      </c>
      <c r="J128">
        <v>0</v>
      </c>
      <c r="K128" t="s">
        <v>40</v>
      </c>
      <c r="L128" t="s">
        <v>37</v>
      </c>
      <c r="M128" t="s">
        <v>41</v>
      </c>
      <c r="N128">
        <v>51</v>
      </c>
      <c r="O128">
        <v>3</v>
      </c>
      <c r="P128">
        <v>39</v>
      </c>
      <c r="Q128">
        <v>2</v>
      </c>
      <c r="R128">
        <v>41</v>
      </c>
      <c r="S128">
        <v>2</v>
      </c>
      <c r="T128">
        <v>35</v>
      </c>
      <c r="U128">
        <v>1</v>
      </c>
      <c r="V128">
        <v>35</v>
      </c>
      <c r="W128" t="s">
        <v>42</v>
      </c>
      <c r="X128">
        <v>205</v>
      </c>
      <c r="Y128" t="s">
        <v>43</v>
      </c>
    </row>
    <row r="129" spans="1:25" x14ac:dyDescent="0.35">
      <c r="A129" t="s">
        <v>60</v>
      </c>
      <c r="B129" t="s">
        <v>68</v>
      </c>
      <c r="C129" t="s">
        <v>65</v>
      </c>
      <c r="D129" t="s">
        <v>46</v>
      </c>
      <c r="E129" t="s">
        <v>26</v>
      </c>
      <c r="F129" t="s">
        <v>30</v>
      </c>
      <c r="G129" t="s">
        <v>51</v>
      </c>
      <c r="H129" t="s">
        <v>32</v>
      </c>
      <c r="I129" t="s">
        <v>32</v>
      </c>
      <c r="J129">
        <v>0</v>
      </c>
      <c r="K129" t="s">
        <v>40</v>
      </c>
      <c r="L129" t="s">
        <v>37</v>
      </c>
      <c r="M129" t="s">
        <v>53</v>
      </c>
      <c r="N129">
        <v>39</v>
      </c>
      <c r="O129">
        <v>2</v>
      </c>
      <c r="P129">
        <v>24</v>
      </c>
      <c r="Q129">
        <v>1</v>
      </c>
      <c r="R129">
        <v>34</v>
      </c>
      <c r="S129">
        <v>1</v>
      </c>
      <c r="T129">
        <v>32</v>
      </c>
      <c r="U129">
        <v>1</v>
      </c>
      <c r="V129">
        <v>35</v>
      </c>
      <c r="W129" t="s">
        <v>42</v>
      </c>
      <c r="X129">
        <v>162</v>
      </c>
      <c r="Y129" t="s">
        <v>39</v>
      </c>
    </row>
    <row r="130" spans="1:25" x14ac:dyDescent="0.35">
      <c r="A130" t="s">
        <v>60</v>
      </c>
      <c r="B130" t="s">
        <v>44</v>
      </c>
      <c r="C130" t="s">
        <v>45</v>
      </c>
      <c r="D130" t="s">
        <v>46</v>
      </c>
      <c r="E130" t="s">
        <v>26</v>
      </c>
      <c r="F130" t="s">
        <v>26</v>
      </c>
      <c r="G130" t="s">
        <v>47</v>
      </c>
      <c r="H130" t="s">
        <v>32</v>
      </c>
      <c r="I130" t="s">
        <v>52</v>
      </c>
      <c r="J130">
        <v>0</v>
      </c>
      <c r="K130" t="s">
        <v>40</v>
      </c>
      <c r="L130" t="s">
        <v>37</v>
      </c>
      <c r="M130" t="s">
        <v>41</v>
      </c>
      <c r="N130">
        <v>64</v>
      </c>
      <c r="O130">
        <v>3</v>
      </c>
      <c r="P130">
        <v>51</v>
      </c>
      <c r="Q130">
        <v>3</v>
      </c>
      <c r="R130">
        <v>53</v>
      </c>
      <c r="S130">
        <v>2</v>
      </c>
      <c r="T130">
        <v>58</v>
      </c>
      <c r="U130">
        <v>3</v>
      </c>
      <c r="V130">
        <v>56</v>
      </c>
      <c r="W130" t="s">
        <v>57</v>
      </c>
      <c r="X130">
        <v>282</v>
      </c>
      <c r="Y130" t="s">
        <v>43</v>
      </c>
    </row>
    <row r="131" spans="1:25" x14ac:dyDescent="0.35">
      <c r="A131" t="s">
        <v>25</v>
      </c>
      <c r="B131" t="s">
        <v>61</v>
      </c>
      <c r="C131" t="s">
        <v>65</v>
      </c>
      <c r="D131" t="s">
        <v>65</v>
      </c>
      <c r="E131" t="s">
        <v>26</v>
      </c>
      <c r="F131" t="s">
        <v>26</v>
      </c>
      <c r="G131" t="s">
        <v>66</v>
      </c>
      <c r="H131" t="s">
        <v>32</v>
      </c>
      <c r="I131" t="s">
        <v>56</v>
      </c>
      <c r="J131">
        <v>0</v>
      </c>
      <c r="K131" t="s">
        <v>40</v>
      </c>
      <c r="L131" t="s">
        <v>37</v>
      </c>
      <c r="M131" t="s">
        <v>41</v>
      </c>
      <c r="N131">
        <v>61</v>
      </c>
      <c r="O131">
        <v>3</v>
      </c>
      <c r="P131">
        <v>59</v>
      </c>
      <c r="Q131">
        <v>3</v>
      </c>
      <c r="R131">
        <v>61</v>
      </c>
      <c r="S131">
        <v>3</v>
      </c>
      <c r="T131">
        <v>58</v>
      </c>
      <c r="U131">
        <v>3</v>
      </c>
      <c r="V131">
        <v>61</v>
      </c>
      <c r="W131" t="s">
        <v>49</v>
      </c>
      <c r="X131">
        <v>299</v>
      </c>
      <c r="Y131" t="s">
        <v>43</v>
      </c>
    </row>
    <row r="132" spans="1:25" x14ac:dyDescent="0.35">
      <c r="A132" t="s">
        <v>60</v>
      </c>
      <c r="B132" t="s">
        <v>68</v>
      </c>
      <c r="C132" t="s">
        <v>64</v>
      </c>
      <c r="D132" t="s">
        <v>64</v>
      </c>
      <c r="E132" t="s">
        <v>26</v>
      </c>
      <c r="F132" t="s">
        <v>26</v>
      </c>
      <c r="G132" t="s">
        <v>47</v>
      </c>
      <c r="H132" t="s">
        <v>32</v>
      </c>
      <c r="I132" t="s">
        <v>56</v>
      </c>
      <c r="J132" t="s">
        <v>54</v>
      </c>
      <c r="K132" t="s">
        <v>40</v>
      </c>
      <c r="L132" t="s">
        <v>37</v>
      </c>
      <c r="M132" t="s">
        <v>41</v>
      </c>
      <c r="N132">
        <v>53</v>
      </c>
      <c r="O132">
        <v>3</v>
      </c>
      <c r="P132">
        <v>45</v>
      </c>
      <c r="Q132">
        <v>2</v>
      </c>
      <c r="R132">
        <v>53</v>
      </c>
      <c r="S132">
        <v>2</v>
      </c>
      <c r="T132">
        <v>45</v>
      </c>
      <c r="U132">
        <v>2</v>
      </c>
      <c r="V132">
        <v>37</v>
      </c>
      <c r="W132" t="s">
        <v>42</v>
      </c>
      <c r="X132">
        <v>240</v>
      </c>
      <c r="Y132" t="s">
        <v>43</v>
      </c>
    </row>
    <row r="133" spans="1:25" x14ac:dyDescent="0.35">
      <c r="A133" t="s">
        <v>60</v>
      </c>
      <c r="B133" t="s">
        <v>44</v>
      </c>
      <c r="C133" t="s">
        <v>28</v>
      </c>
      <c r="D133" t="s">
        <v>64</v>
      </c>
      <c r="E133" t="s">
        <v>30</v>
      </c>
      <c r="F133" t="s">
        <v>30</v>
      </c>
      <c r="G133" t="s">
        <v>47</v>
      </c>
      <c r="H133" t="s">
        <v>33</v>
      </c>
      <c r="I133" t="s">
        <v>33</v>
      </c>
      <c r="J133">
        <v>0</v>
      </c>
      <c r="K133" t="s">
        <v>40</v>
      </c>
      <c r="L133" t="s">
        <v>37</v>
      </c>
      <c r="M133" t="s">
        <v>41</v>
      </c>
      <c r="N133">
        <v>58</v>
      </c>
      <c r="O133">
        <v>3</v>
      </c>
      <c r="P133">
        <v>44</v>
      </c>
      <c r="Q133">
        <v>2</v>
      </c>
      <c r="R133">
        <v>38</v>
      </c>
      <c r="S133">
        <v>1</v>
      </c>
      <c r="T133">
        <v>53</v>
      </c>
      <c r="U133">
        <v>2</v>
      </c>
      <c r="V133">
        <v>46</v>
      </c>
      <c r="W133" t="s">
        <v>42</v>
      </c>
      <c r="X133">
        <v>240</v>
      </c>
      <c r="Y133" t="s">
        <v>39</v>
      </c>
    </row>
    <row r="134" spans="1:25" x14ac:dyDescent="0.35">
      <c r="A134" t="s">
        <v>60</v>
      </c>
      <c r="B134" t="s">
        <v>68</v>
      </c>
      <c r="C134" t="s">
        <v>45</v>
      </c>
      <c r="D134" t="s">
        <v>64</v>
      </c>
      <c r="E134" t="s">
        <v>26</v>
      </c>
      <c r="F134" t="s">
        <v>30</v>
      </c>
      <c r="G134" t="s">
        <v>66</v>
      </c>
      <c r="H134" t="s">
        <v>32</v>
      </c>
      <c r="I134" t="s">
        <v>56</v>
      </c>
      <c r="J134">
        <v>0</v>
      </c>
      <c r="K134" t="s">
        <v>40</v>
      </c>
      <c r="L134" t="s">
        <v>37</v>
      </c>
      <c r="M134" t="s">
        <v>41</v>
      </c>
      <c r="N134">
        <v>40</v>
      </c>
      <c r="O134">
        <v>2</v>
      </c>
      <c r="P134">
        <v>31</v>
      </c>
      <c r="Q134">
        <v>1</v>
      </c>
      <c r="R134">
        <v>38</v>
      </c>
      <c r="S134">
        <v>1</v>
      </c>
      <c r="T134">
        <v>25</v>
      </c>
      <c r="U134">
        <v>1</v>
      </c>
      <c r="V134">
        <v>38</v>
      </c>
      <c r="W134" t="s">
        <v>42</v>
      </c>
      <c r="X134">
        <v>169</v>
      </c>
      <c r="Y134" t="s">
        <v>39</v>
      </c>
    </row>
    <row r="135" spans="1:25" x14ac:dyDescent="0.35">
      <c r="A135" t="s">
        <v>25</v>
      </c>
      <c r="B135" t="s">
        <v>44</v>
      </c>
      <c r="C135" t="s">
        <v>46</v>
      </c>
      <c r="D135" t="s">
        <v>28</v>
      </c>
      <c r="E135" t="s">
        <v>26</v>
      </c>
      <c r="F135" t="s">
        <v>26</v>
      </c>
      <c r="G135" t="s">
        <v>51</v>
      </c>
      <c r="H135" t="s">
        <v>59</v>
      </c>
      <c r="I135" t="s">
        <v>33</v>
      </c>
      <c r="J135">
        <v>0</v>
      </c>
      <c r="K135" t="s">
        <v>40</v>
      </c>
      <c r="L135" t="s">
        <v>37</v>
      </c>
      <c r="M135" t="s">
        <v>41</v>
      </c>
      <c r="N135">
        <v>55</v>
      </c>
      <c r="O135">
        <v>3</v>
      </c>
      <c r="P135">
        <v>49</v>
      </c>
      <c r="Q135">
        <v>2</v>
      </c>
      <c r="R135">
        <v>49</v>
      </c>
      <c r="S135">
        <v>2</v>
      </c>
      <c r="T135">
        <v>54</v>
      </c>
      <c r="U135">
        <v>2</v>
      </c>
      <c r="V135">
        <v>51</v>
      </c>
      <c r="W135" t="s">
        <v>57</v>
      </c>
      <c r="X135">
        <v>258</v>
      </c>
      <c r="Y135" t="s">
        <v>39</v>
      </c>
    </row>
    <row r="136" spans="1:25" x14ac:dyDescent="0.35">
      <c r="A136" t="s">
        <v>60</v>
      </c>
      <c r="B136" t="s">
        <v>27</v>
      </c>
      <c r="C136" t="s">
        <v>46</v>
      </c>
      <c r="D136" t="s">
        <v>28</v>
      </c>
      <c r="E136" t="s">
        <v>26</v>
      </c>
      <c r="F136" t="s">
        <v>26</v>
      </c>
      <c r="G136" t="s">
        <v>66</v>
      </c>
      <c r="H136" t="s">
        <v>32</v>
      </c>
      <c r="I136" t="s">
        <v>56</v>
      </c>
      <c r="J136">
        <v>0</v>
      </c>
      <c r="K136" t="s">
        <v>40</v>
      </c>
      <c r="L136" t="s">
        <v>37</v>
      </c>
      <c r="M136" t="s">
        <v>41</v>
      </c>
      <c r="N136">
        <v>49</v>
      </c>
      <c r="O136">
        <v>2</v>
      </c>
      <c r="P136">
        <v>51</v>
      </c>
      <c r="Q136">
        <v>3</v>
      </c>
      <c r="R136">
        <v>51</v>
      </c>
      <c r="S136">
        <v>2</v>
      </c>
      <c r="T136">
        <v>49</v>
      </c>
      <c r="U136">
        <v>2</v>
      </c>
      <c r="V136">
        <v>63</v>
      </c>
      <c r="W136" t="s">
        <v>49</v>
      </c>
      <c r="X136">
        <v>255</v>
      </c>
      <c r="Y136" t="s">
        <v>39</v>
      </c>
    </row>
    <row r="137" spans="1:25" x14ac:dyDescent="0.35">
      <c r="A137" t="s">
        <v>60</v>
      </c>
      <c r="B137" t="s">
        <v>68</v>
      </c>
      <c r="C137" t="s">
        <v>46</v>
      </c>
      <c r="D137" t="s">
        <v>45</v>
      </c>
      <c r="E137" t="s">
        <v>26</v>
      </c>
      <c r="F137" t="s">
        <v>26</v>
      </c>
      <c r="G137" t="s">
        <v>47</v>
      </c>
      <c r="H137" t="s">
        <v>33</v>
      </c>
      <c r="I137" t="s">
        <v>56</v>
      </c>
      <c r="J137">
        <v>0</v>
      </c>
      <c r="K137" t="s">
        <v>34</v>
      </c>
      <c r="L137" t="s">
        <v>37</v>
      </c>
      <c r="M137" t="s">
        <v>36</v>
      </c>
      <c r="N137">
        <v>72</v>
      </c>
      <c r="O137">
        <v>4</v>
      </c>
      <c r="P137">
        <v>63</v>
      </c>
      <c r="Q137">
        <v>3</v>
      </c>
      <c r="R137">
        <v>61</v>
      </c>
      <c r="S137">
        <v>3</v>
      </c>
      <c r="T137">
        <v>60</v>
      </c>
      <c r="U137">
        <v>3</v>
      </c>
      <c r="V137">
        <v>78</v>
      </c>
      <c r="W137" t="s">
        <v>38</v>
      </c>
      <c r="X137">
        <v>325</v>
      </c>
      <c r="Y137" t="s">
        <v>39</v>
      </c>
    </row>
    <row r="138" spans="1:25" x14ac:dyDescent="0.35">
      <c r="A138" t="s">
        <v>60</v>
      </c>
      <c r="B138" t="s">
        <v>58</v>
      </c>
      <c r="C138" t="s">
        <v>74</v>
      </c>
      <c r="D138" t="s">
        <v>29</v>
      </c>
      <c r="E138" t="s">
        <v>26</v>
      </c>
      <c r="F138" t="s">
        <v>26</v>
      </c>
      <c r="G138" t="s">
        <v>31</v>
      </c>
      <c r="H138" t="s">
        <v>48</v>
      </c>
      <c r="I138" t="s">
        <v>56</v>
      </c>
      <c r="J138">
        <v>0</v>
      </c>
      <c r="K138" t="s">
        <v>40</v>
      </c>
      <c r="L138" t="s">
        <v>37</v>
      </c>
      <c r="M138" t="s">
        <v>41</v>
      </c>
      <c r="N138">
        <v>70</v>
      </c>
      <c r="O138">
        <v>4</v>
      </c>
      <c r="P138">
        <v>63</v>
      </c>
      <c r="Q138">
        <v>3</v>
      </c>
      <c r="R138">
        <v>64</v>
      </c>
      <c r="S138">
        <v>3</v>
      </c>
      <c r="T138">
        <v>50</v>
      </c>
      <c r="U138">
        <v>2</v>
      </c>
      <c r="V138">
        <v>62</v>
      </c>
      <c r="W138" t="s">
        <v>49</v>
      </c>
      <c r="X138">
        <v>309</v>
      </c>
      <c r="Y138" t="s">
        <v>39</v>
      </c>
    </row>
    <row r="139" spans="1:25" x14ac:dyDescent="0.35">
      <c r="A139" t="s">
        <v>25</v>
      </c>
      <c r="B139" t="s">
        <v>78</v>
      </c>
      <c r="C139" t="s">
        <v>46</v>
      </c>
      <c r="D139" t="s">
        <v>46</v>
      </c>
      <c r="E139" t="s">
        <v>30</v>
      </c>
      <c r="F139" t="s">
        <v>30</v>
      </c>
      <c r="G139" t="s">
        <v>51</v>
      </c>
      <c r="H139" t="s">
        <v>55</v>
      </c>
      <c r="I139" t="s">
        <v>71</v>
      </c>
      <c r="J139" t="s">
        <v>54</v>
      </c>
      <c r="K139" t="s">
        <v>34</v>
      </c>
      <c r="L139" t="s">
        <v>37</v>
      </c>
      <c r="M139" t="s">
        <v>41</v>
      </c>
      <c r="N139">
        <v>31</v>
      </c>
      <c r="O139">
        <v>1</v>
      </c>
      <c r="P139">
        <v>32</v>
      </c>
      <c r="Q139">
        <v>1</v>
      </c>
      <c r="R139">
        <v>33</v>
      </c>
      <c r="S139">
        <v>1</v>
      </c>
      <c r="T139">
        <v>27</v>
      </c>
      <c r="U139">
        <v>1</v>
      </c>
      <c r="V139">
        <v>30</v>
      </c>
      <c r="W139" t="s">
        <v>42</v>
      </c>
      <c r="X139">
        <v>153</v>
      </c>
      <c r="Y139" t="s">
        <v>43</v>
      </c>
    </row>
    <row r="140" spans="1:25" x14ac:dyDescent="0.35">
      <c r="A140" t="s">
        <v>25</v>
      </c>
      <c r="B140" t="s">
        <v>44</v>
      </c>
      <c r="C140" t="s">
        <v>50</v>
      </c>
      <c r="D140" t="s">
        <v>28</v>
      </c>
      <c r="E140" t="s">
        <v>26</v>
      </c>
      <c r="F140" t="s">
        <v>30</v>
      </c>
      <c r="G140" t="s">
        <v>51</v>
      </c>
      <c r="H140" t="s">
        <v>32</v>
      </c>
      <c r="I140" t="s">
        <v>56</v>
      </c>
      <c r="J140">
        <v>0</v>
      </c>
      <c r="K140" t="s">
        <v>40</v>
      </c>
      <c r="L140" t="s">
        <v>37</v>
      </c>
      <c r="M140" t="s">
        <v>41</v>
      </c>
      <c r="N140">
        <v>49</v>
      </c>
      <c r="O140">
        <v>2</v>
      </c>
      <c r="P140">
        <v>42</v>
      </c>
      <c r="Q140">
        <v>2</v>
      </c>
      <c r="R140">
        <v>38</v>
      </c>
      <c r="S140">
        <v>1</v>
      </c>
      <c r="T140">
        <v>36</v>
      </c>
      <c r="U140">
        <v>1</v>
      </c>
      <c r="V140">
        <v>34</v>
      </c>
      <c r="W140" t="s">
        <v>42</v>
      </c>
      <c r="X140">
        <v>203</v>
      </c>
      <c r="Y140" t="s">
        <v>43</v>
      </c>
    </row>
    <row r="141" spans="1:25" x14ac:dyDescent="0.35">
      <c r="A141" t="s">
        <v>25</v>
      </c>
      <c r="B141" t="s">
        <v>68</v>
      </c>
      <c r="C141" t="s">
        <v>62</v>
      </c>
      <c r="D141" t="s">
        <v>46</v>
      </c>
      <c r="E141" t="s">
        <v>26</v>
      </c>
      <c r="F141" t="s">
        <v>30</v>
      </c>
      <c r="G141" t="s">
        <v>51</v>
      </c>
      <c r="H141" t="s">
        <v>32</v>
      </c>
      <c r="I141" t="s">
        <v>56</v>
      </c>
      <c r="J141">
        <v>0</v>
      </c>
      <c r="K141" t="s">
        <v>34</v>
      </c>
      <c r="L141" t="s">
        <v>37</v>
      </c>
      <c r="M141" t="s">
        <v>53</v>
      </c>
      <c r="N141">
        <v>58</v>
      </c>
      <c r="O141">
        <v>3</v>
      </c>
      <c r="P141">
        <v>46</v>
      </c>
      <c r="Q141">
        <v>2</v>
      </c>
      <c r="R141">
        <v>51</v>
      </c>
      <c r="S141">
        <v>2</v>
      </c>
      <c r="T141">
        <v>37</v>
      </c>
      <c r="U141">
        <v>1</v>
      </c>
      <c r="V141">
        <v>45</v>
      </c>
      <c r="W141" t="s">
        <v>42</v>
      </c>
      <c r="X141">
        <v>239</v>
      </c>
      <c r="Y141" t="s">
        <v>43</v>
      </c>
    </row>
    <row r="142" spans="1:25" x14ac:dyDescent="0.35">
      <c r="A142" t="s">
        <v>60</v>
      </c>
      <c r="B142" t="s">
        <v>58</v>
      </c>
      <c r="C142" t="s">
        <v>62</v>
      </c>
      <c r="D142" t="s">
        <v>46</v>
      </c>
      <c r="E142" t="s">
        <v>26</v>
      </c>
      <c r="F142" t="s">
        <v>26</v>
      </c>
      <c r="G142" t="s">
        <v>51</v>
      </c>
      <c r="H142" t="s">
        <v>59</v>
      </c>
      <c r="I142" t="s">
        <v>32</v>
      </c>
      <c r="J142">
        <v>0</v>
      </c>
      <c r="K142" t="s">
        <v>34</v>
      </c>
      <c r="L142" t="s">
        <v>37</v>
      </c>
      <c r="M142" t="s">
        <v>53</v>
      </c>
      <c r="N142">
        <v>42</v>
      </c>
      <c r="O142">
        <v>2</v>
      </c>
      <c r="P142">
        <v>45</v>
      </c>
      <c r="Q142">
        <v>2</v>
      </c>
      <c r="R142">
        <v>40</v>
      </c>
      <c r="S142">
        <v>1</v>
      </c>
      <c r="T142">
        <v>36</v>
      </c>
      <c r="U142">
        <v>1</v>
      </c>
      <c r="V142">
        <v>44</v>
      </c>
      <c r="W142" t="s">
        <v>42</v>
      </c>
      <c r="X142">
        <v>205</v>
      </c>
      <c r="Y142" t="s">
        <v>43</v>
      </c>
    </row>
    <row r="143" spans="1:25" x14ac:dyDescent="0.35">
      <c r="A143" t="s">
        <v>60</v>
      </c>
      <c r="B143" t="s">
        <v>76</v>
      </c>
      <c r="C143" t="s">
        <v>46</v>
      </c>
      <c r="D143" t="s">
        <v>46</v>
      </c>
      <c r="E143" t="s">
        <v>26</v>
      </c>
      <c r="F143" t="s">
        <v>26</v>
      </c>
      <c r="G143" t="s">
        <v>47</v>
      </c>
      <c r="H143" t="s">
        <v>48</v>
      </c>
      <c r="I143" t="s">
        <v>56</v>
      </c>
      <c r="J143">
        <v>0</v>
      </c>
      <c r="K143" t="s">
        <v>40</v>
      </c>
      <c r="L143" t="s">
        <v>37</v>
      </c>
      <c r="M143" t="s">
        <v>41</v>
      </c>
      <c r="N143">
        <v>56</v>
      </c>
      <c r="O143">
        <v>3</v>
      </c>
      <c r="P143">
        <v>50</v>
      </c>
      <c r="Q143">
        <v>2</v>
      </c>
      <c r="R143">
        <v>41</v>
      </c>
      <c r="S143">
        <v>2</v>
      </c>
      <c r="T143">
        <v>49</v>
      </c>
      <c r="U143">
        <v>2</v>
      </c>
      <c r="V143">
        <v>49</v>
      </c>
      <c r="W143" t="s">
        <v>57</v>
      </c>
      <c r="X143">
        <v>245</v>
      </c>
      <c r="Y143" t="s">
        <v>39</v>
      </c>
    </row>
    <row r="144" spans="1:25" x14ac:dyDescent="0.35">
      <c r="A144" t="s">
        <v>25</v>
      </c>
      <c r="B144" t="s">
        <v>68</v>
      </c>
      <c r="C144" t="s">
        <v>64</v>
      </c>
      <c r="D144" t="s">
        <v>46</v>
      </c>
      <c r="E144" t="s">
        <v>26</v>
      </c>
      <c r="F144" t="s">
        <v>30</v>
      </c>
      <c r="G144" t="s">
        <v>51</v>
      </c>
      <c r="H144" t="s">
        <v>33</v>
      </c>
      <c r="I144" t="s">
        <v>52</v>
      </c>
      <c r="J144">
        <v>0</v>
      </c>
      <c r="K144" t="s">
        <v>40</v>
      </c>
      <c r="L144" t="s">
        <v>37</v>
      </c>
      <c r="M144" t="s">
        <v>41</v>
      </c>
      <c r="N144">
        <v>63</v>
      </c>
      <c r="O144">
        <v>3</v>
      </c>
      <c r="P144">
        <v>54</v>
      </c>
      <c r="Q144">
        <v>3</v>
      </c>
      <c r="R144">
        <v>60</v>
      </c>
      <c r="S144">
        <v>3</v>
      </c>
      <c r="T144">
        <v>55</v>
      </c>
      <c r="U144">
        <v>2</v>
      </c>
      <c r="V144">
        <v>54</v>
      </c>
      <c r="W144" t="s">
        <v>57</v>
      </c>
      <c r="X144">
        <v>288</v>
      </c>
      <c r="Y144" t="s">
        <v>43</v>
      </c>
    </row>
    <row r="145" spans="1:25" x14ac:dyDescent="0.35">
      <c r="A145" t="s">
        <v>60</v>
      </c>
      <c r="B145" t="s">
        <v>44</v>
      </c>
      <c r="C145" t="s">
        <v>28</v>
      </c>
      <c r="D145" t="s">
        <v>46</v>
      </c>
      <c r="E145" t="s">
        <v>26</v>
      </c>
      <c r="F145" t="s">
        <v>30</v>
      </c>
      <c r="G145" t="s">
        <v>51</v>
      </c>
      <c r="H145" t="s">
        <v>59</v>
      </c>
      <c r="I145" t="s">
        <v>52</v>
      </c>
      <c r="J145">
        <v>0</v>
      </c>
      <c r="K145" t="s">
        <v>40</v>
      </c>
      <c r="L145" t="s">
        <v>37</v>
      </c>
      <c r="M145" t="s">
        <v>41</v>
      </c>
      <c r="N145">
        <v>48</v>
      </c>
      <c r="O145">
        <v>2</v>
      </c>
      <c r="P145">
        <v>47</v>
      </c>
      <c r="Q145">
        <v>2</v>
      </c>
      <c r="R145">
        <v>41</v>
      </c>
      <c r="S145">
        <v>2</v>
      </c>
      <c r="T145">
        <v>32</v>
      </c>
      <c r="U145">
        <v>1</v>
      </c>
      <c r="V145">
        <v>42</v>
      </c>
      <c r="W145" t="s">
        <v>42</v>
      </c>
      <c r="X145">
        <v>210</v>
      </c>
      <c r="Y145" t="s">
        <v>43</v>
      </c>
    </row>
    <row r="146" spans="1:25" x14ac:dyDescent="0.35">
      <c r="A146" t="s">
        <v>25</v>
      </c>
      <c r="B146" t="s">
        <v>68</v>
      </c>
      <c r="C146" t="s">
        <v>64</v>
      </c>
      <c r="D146" t="s">
        <v>64</v>
      </c>
      <c r="E146" t="s">
        <v>26</v>
      </c>
      <c r="F146" t="s">
        <v>30</v>
      </c>
      <c r="G146" t="s">
        <v>47</v>
      </c>
      <c r="H146" t="s">
        <v>55</v>
      </c>
      <c r="I146" t="s">
        <v>33</v>
      </c>
      <c r="J146">
        <v>0</v>
      </c>
      <c r="K146" t="s">
        <v>40</v>
      </c>
      <c r="L146" t="s">
        <v>37</v>
      </c>
      <c r="M146" t="s">
        <v>53</v>
      </c>
      <c r="N146">
        <v>56</v>
      </c>
      <c r="O146">
        <v>3</v>
      </c>
      <c r="P146">
        <v>37</v>
      </c>
      <c r="Q146">
        <v>2</v>
      </c>
      <c r="R146">
        <v>36</v>
      </c>
      <c r="S146">
        <v>1</v>
      </c>
      <c r="T146">
        <v>49</v>
      </c>
      <c r="U146">
        <v>2</v>
      </c>
      <c r="V146">
        <v>59</v>
      </c>
      <c r="W146" t="s">
        <v>49</v>
      </c>
      <c r="X146">
        <v>228</v>
      </c>
      <c r="Y146" t="s">
        <v>39</v>
      </c>
    </row>
    <row r="147" spans="1:25" x14ac:dyDescent="0.35">
      <c r="A147" t="s">
        <v>25</v>
      </c>
      <c r="B147" t="s">
        <v>44</v>
      </c>
      <c r="C147" t="s">
        <v>46</v>
      </c>
      <c r="D147" t="s">
        <v>50</v>
      </c>
      <c r="E147" t="s">
        <v>26</v>
      </c>
      <c r="F147" t="s">
        <v>26</v>
      </c>
      <c r="G147" t="s">
        <v>51</v>
      </c>
      <c r="H147" t="s">
        <v>59</v>
      </c>
      <c r="I147" t="s">
        <v>33</v>
      </c>
      <c r="J147">
        <v>0</v>
      </c>
      <c r="K147" t="s">
        <v>34</v>
      </c>
      <c r="L147" t="s">
        <v>37</v>
      </c>
      <c r="M147" t="s">
        <v>53</v>
      </c>
      <c r="N147">
        <v>58</v>
      </c>
      <c r="O147">
        <v>3</v>
      </c>
      <c r="P147">
        <v>43</v>
      </c>
      <c r="Q147">
        <v>2</v>
      </c>
      <c r="R147">
        <v>38</v>
      </c>
      <c r="S147">
        <v>1</v>
      </c>
      <c r="T147">
        <v>38</v>
      </c>
      <c r="U147">
        <v>1</v>
      </c>
      <c r="V147">
        <v>37</v>
      </c>
      <c r="W147" t="s">
        <v>42</v>
      </c>
      <c r="X147">
        <v>218</v>
      </c>
      <c r="Y147" t="s">
        <v>43</v>
      </c>
    </row>
    <row r="148" spans="1:25" x14ac:dyDescent="0.35">
      <c r="A148" t="s">
        <v>25</v>
      </c>
      <c r="B148" t="s">
        <v>68</v>
      </c>
      <c r="C148" t="s">
        <v>64</v>
      </c>
      <c r="D148" t="s">
        <v>64</v>
      </c>
      <c r="E148" t="s">
        <v>26</v>
      </c>
      <c r="F148" t="s">
        <v>26</v>
      </c>
      <c r="G148" t="s">
        <v>47</v>
      </c>
      <c r="H148" t="s">
        <v>33</v>
      </c>
      <c r="I148" t="s">
        <v>52</v>
      </c>
      <c r="J148">
        <v>0</v>
      </c>
      <c r="K148" t="s">
        <v>40</v>
      </c>
      <c r="L148" t="s">
        <v>37</v>
      </c>
      <c r="M148" t="s">
        <v>41</v>
      </c>
      <c r="N148">
        <v>48</v>
      </c>
      <c r="O148">
        <v>2</v>
      </c>
      <c r="P148">
        <v>49</v>
      </c>
      <c r="Q148">
        <v>2</v>
      </c>
      <c r="R148">
        <v>38</v>
      </c>
      <c r="S148">
        <v>1</v>
      </c>
      <c r="T148">
        <v>48</v>
      </c>
      <c r="U148">
        <v>2</v>
      </c>
      <c r="V148">
        <v>27</v>
      </c>
      <c r="W148" t="s">
        <v>42</v>
      </c>
      <c r="X148">
        <v>222</v>
      </c>
      <c r="Y148" t="s">
        <v>43</v>
      </c>
    </row>
    <row r="149" spans="1:25" x14ac:dyDescent="0.35">
      <c r="A149" t="s">
        <v>25</v>
      </c>
      <c r="B149" t="s">
        <v>68</v>
      </c>
      <c r="C149" t="s">
        <v>62</v>
      </c>
      <c r="D149" t="s">
        <v>46</v>
      </c>
      <c r="E149" t="s">
        <v>26</v>
      </c>
      <c r="F149" t="s">
        <v>30</v>
      </c>
      <c r="G149" t="s">
        <v>47</v>
      </c>
      <c r="H149" t="s">
        <v>32</v>
      </c>
      <c r="I149" t="s">
        <v>32</v>
      </c>
      <c r="J149" t="s">
        <v>69</v>
      </c>
      <c r="K149" t="s">
        <v>40</v>
      </c>
      <c r="L149" t="s">
        <v>37</v>
      </c>
      <c r="M149" t="s">
        <v>41</v>
      </c>
      <c r="N149">
        <v>44</v>
      </c>
      <c r="O149">
        <v>2</v>
      </c>
      <c r="P149">
        <v>46</v>
      </c>
      <c r="Q149">
        <v>2</v>
      </c>
      <c r="R149">
        <v>43</v>
      </c>
      <c r="S149">
        <v>2</v>
      </c>
      <c r="T149">
        <v>36</v>
      </c>
      <c r="U149">
        <v>1</v>
      </c>
      <c r="V149">
        <v>50</v>
      </c>
      <c r="W149" t="s">
        <v>57</v>
      </c>
      <c r="X149">
        <v>214</v>
      </c>
      <c r="Y149" t="s">
        <v>43</v>
      </c>
    </row>
    <row r="150" spans="1:25" x14ac:dyDescent="0.35">
      <c r="A150" t="s">
        <v>60</v>
      </c>
      <c r="B150" t="s">
        <v>44</v>
      </c>
      <c r="C150" t="s">
        <v>28</v>
      </c>
      <c r="D150" t="s">
        <v>63</v>
      </c>
      <c r="E150" t="s">
        <v>26</v>
      </c>
      <c r="F150" t="s">
        <v>26</v>
      </c>
      <c r="G150" t="s">
        <v>66</v>
      </c>
      <c r="H150" t="s">
        <v>59</v>
      </c>
      <c r="I150" t="s">
        <v>33</v>
      </c>
      <c r="J150">
        <v>0</v>
      </c>
      <c r="K150" t="s">
        <v>40</v>
      </c>
      <c r="L150" t="s">
        <v>37</v>
      </c>
      <c r="M150" t="s">
        <v>41</v>
      </c>
      <c r="N150">
        <v>49</v>
      </c>
      <c r="O150">
        <v>2</v>
      </c>
      <c r="P150">
        <v>46</v>
      </c>
      <c r="Q150">
        <v>2</v>
      </c>
      <c r="R150">
        <v>53</v>
      </c>
      <c r="S150">
        <v>2</v>
      </c>
      <c r="T150">
        <v>51</v>
      </c>
      <c r="U150">
        <v>2</v>
      </c>
      <c r="V150">
        <v>49</v>
      </c>
      <c r="W150" t="s">
        <v>57</v>
      </c>
      <c r="X150">
        <v>248</v>
      </c>
      <c r="Y150" t="s">
        <v>39</v>
      </c>
    </row>
    <row r="151" spans="1:25" x14ac:dyDescent="0.35">
      <c r="A151" t="s">
        <v>60</v>
      </c>
      <c r="B151" t="s">
        <v>68</v>
      </c>
      <c r="C151" t="s">
        <v>46</v>
      </c>
      <c r="D151" t="s">
        <v>64</v>
      </c>
      <c r="E151" t="s">
        <v>26</v>
      </c>
      <c r="F151" t="s">
        <v>26</v>
      </c>
      <c r="G151" t="s">
        <v>51</v>
      </c>
      <c r="H151" t="s">
        <v>59</v>
      </c>
      <c r="I151" t="s">
        <v>52</v>
      </c>
      <c r="J151">
        <v>0</v>
      </c>
      <c r="K151" t="s">
        <v>34</v>
      </c>
      <c r="L151" t="s">
        <v>37</v>
      </c>
      <c r="M151" t="s">
        <v>41</v>
      </c>
      <c r="N151">
        <v>51</v>
      </c>
      <c r="O151">
        <v>3</v>
      </c>
      <c r="P151">
        <v>42</v>
      </c>
      <c r="Q151">
        <v>2</v>
      </c>
      <c r="R151">
        <v>47</v>
      </c>
      <c r="S151">
        <v>2</v>
      </c>
      <c r="T151">
        <v>39</v>
      </c>
      <c r="U151">
        <v>1</v>
      </c>
      <c r="V151">
        <v>43</v>
      </c>
      <c r="W151" t="s">
        <v>42</v>
      </c>
      <c r="X151">
        <v>223</v>
      </c>
      <c r="Y151" t="s">
        <v>39</v>
      </c>
    </row>
    <row r="152" spans="1:25" x14ac:dyDescent="0.35">
      <c r="A152" t="s">
        <v>60</v>
      </c>
      <c r="B152" t="s">
        <v>68</v>
      </c>
      <c r="C152" t="s">
        <v>46</v>
      </c>
      <c r="D152" t="s">
        <v>46</v>
      </c>
      <c r="E152" t="s">
        <v>30</v>
      </c>
      <c r="F152" t="s">
        <v>30</v>
      </c>
      <c r="G152" t="s">
        <v>51</v>
      </c>
      <c r="H152" t="s">
        <v>32</v>
      </c>
      <c r="I152" t="s">
        <v>56</v>
      </c>
      <c r="J152">
        <v>0</v>
      </c>
      <c r="K152" t="s">
        <v>40</v>
      </c>
      <c r="L152" t="s">
        <v>37</v>
      </c>
      <c r="M152" t="s">
        <v>41</v>
      </c>
      <c r="N152">
        <v>34</v>
      </c>
      <c r="O152">
        <v>1</v>
      </c>
      <c r="P152">
        <v>39</v>
      </c>
      <c r="Q152">
        <v>2</v>
      </c>
      <c r="R152">
        <v>34</v>
      </c>
      <c r="S152">
        <v>1</v>
      </c>
      <c r="T152">
        <v>35</v>
      </c>
      <c r="U152">
        <v>1</v>
      </c>
      <c r="V152">
        <v>32</v>
      </c>
      <c r="W152" t="s">
        <v>42</v>
      </c>
      <c r="X152">
        <v>176</v>
      </c>
      <c r="Y152" t="s">
        <v>39</v>
      </c>
    </row>
    <row r="153" spans="1:25" x14ac:dyDescent="0.35">
      <c r="A153" t="s">
        <v>60</v>
      </c>
      <c r="B153" t="s">
        <v>44</v>
      </c>
      <c r="C153" t="s">
        <v>64</v>
      </c>
      <c r="D153" t="s">
        <v>50</v>
      </c>
      <c r="E153" t="s">
        <v>30</v>
      </c>
      <c r="F153" t="s">
        <v>30</v>
      </c>
      <c r="G153" t="s">
        <v>51</v>
      </c>
      <c r="H153" t="s">
        <v>48</v>
      </c>
      <c r="I153" t="s">
        <v>33</v>
      </c>
      <c r="J153" t="s">
        <v>77</v>
      </c>
      <c r="K153" t="s">
        <v>40</v>
      </c>
      <c r="L153" t="s">
        <v>37</v>
      </c>
      <c r="M153" t="s">
        <v>41</v>
      </c>
      <c r="N153">
        <v>42</v>
      </c>
      <c r="O153">
        <v>2</v>
      </c>
      <c r="P153">
        <v>40</v>
      </c>
      <c r="Q153">
        <v>2</v>
      </c>
      <c r="R153">
        <v>36</v>
      </c>
      <c r="S153">
        <v>1</v>
      </c>
      <c r="T153">
        <v>34</v>
      </c>
      <c r="U153">
        <v>1</v>
      </c>
      <c r="V153">
        <v>35</v>
      </c>
      <c r="W153" t="s">
        <v>42</v>
      </c>
      <c r="X153">
        <v>189</v>
      </c>
      <c r="Y153" t="s">
        <v>43</v>
      </c>
    </row>
    <row r="154" spans="1:25" x14ac:dyDescent="0.35">
      <c r="A154" t="s">
        <v>60</v>
      </c>
      <c r="B154" t="s">
        <v>68</v>
      </c>
      <c r="C154" t="s">
        <v>50</v>
      </c>
      <c r="D154" t="s">
        <v>46</v>
      </c>
      <c r="E154" t="s">
        <v>26</v>
      </c>
      <c r="F154" t="s">
        <v>26</v>
      </c>
      <c r="G154" t="s">
        <v>47</v>
      </c>
      <c r="H154" t="s">
        <v>33</v>
      </c>
      <c r="I154" t="s">
        <v>56</v>
      </c>
      <c r="J154">
        <v>0</v>
      </c>
      <c r="K154" t="s">
        <v>40</v>
      </c>
      <c r="L154" t="s">
        <v>37</v>
      </c>
      <c r="M154" t="s">
        <v>53</v>
      </c>
      <c r="N154">
        <v>61</v>
      </c>
      <c r="O154">
        <v>3</v>
      </c>
      <c r="P154">
        <v>54</v>
      </c>
      <c r="Q154">
        <v>3</v>
      </c>
      <c r="R154">
        <v>56</v>
      </c>
      <c r="S154">
        <v>3</v>
      </c>
      <c r="T154">
        <v>51</v>
      </c>
      <c r="U154">
        <v>2</v>
      </c>
      <c r="V154">
        <v>44</v>
      </c>
      <c r="W154" t="s">
        <v>42</v>
      </c>
      <c r="X154">
        <v>273</v>
      </c>
      <c r="Y154" t="s">
        <v>39</v>
      </c>
    </row>
    <row r="155" spans="1:25" x14ac:dyDescent="0.35">
      <c r="A155" t="s">
        <v>60</v>
      </c>
      <c r="B155" t="s">
        <v>68</v>
      </c>
      <c r="C155" t="s">
        <v>73</v>
      </c>
      <c r="D155" t="s">
        <v>50</v>
      </c>
      <c r="E155" t="s">
        <v>30</v>
      </c>
      <c r="F155" t="s">
        <v>26</v>
      </c>
      <c r="G155" t="s">
        <v>47</v>
      </c>
      <c r="H155" t="s">
        <v>59</v>
      </c>
      <c r="I155" t="s">
        <v>56</v>
      </c>
      <c r="J155" t="s">
        <v>69</v>
      </c>
      <c r="K155" t="s">
        <v>40</v>
      </c>
      <c r="L155" t="s">
        <v>37</v>
      </c>
      <c r="M155" t="s">
        <v>41</v>
      </c>
      <c r="N155">
        <v>48</v>
      </c>
      <c r="O155">
        <v>2</v>
      </c>
      <c r="P155">
        <v>54</v>
      </c>
      <c r="Q155">
        <v>3</v>
      </c>
      <c r="R155">
        <v>49</v>
      </c>
      <c r="S155">
        <v>2</v>
      </c>
      <c r="T155">
        <v>36</v>
      </c>
      <c r="U155">
        <v>1</v>
      </c>
      <c r="V155">
        <v>48</v>
      </c>
      <c r="W155" t="s">
        <v>57</v>
      </c>
      <c r="X155">
        <v>234</v>
      </c>
      <c r="Y155" t="s">
        <v>43</v>
      </c>
    </row>
    <row r="156" spans="1:25" x14ac:dyDescent="0.35">
      <c r="A156" t="s">
        <v>25</v>
      </c>
      <c r="B156" t="s">
        <v>68</v>
      </c>
      <c r="C156" t="s">
        <v>65</v>
      </c>
      <c r="D156" t="s">
        <v>28</v>
      </c>
      <c r="E156" t="s">
        <v>26</v>
      </c>
      <c r="F156" t="s">
        <v>26</v>
      </c>
      <c r="G156" t="s">
        <v>31</v>
      </c>
      <c r="H156" t="s">
        <v>59</v>
      </c>
      <c r="I156" t="s">
        <v>56</v>
      </c>
      <c r="J156">
        <v>0</v>
      </c>
      <c r="K156" t="s">
        <v>40</v>
      </c>
      <c r="L156" t="s">
        <v>37</v>
      </c>
      <c r="M156" t="s">
        <v>53</v>
      </c>
      <c r="N156">
        <v>54</v>
      </c>
      <c r="O156">
        <v>3</v>
      </c>
      <c r="P156">
        <v>57</v>
      </c>
      <c r="Q156">
        <v>3</v>
      </c>
      <c r="R156">
        <v>50</v>
      </c>
      <c r="S156">
        <v>2</v>
      </c>
      <c r="T156">
        <v>52</v>
      </c>
      <c r="U156">
        <v>2</v>
      </c>
      <c r="V156">
        <v>78</v>
      </c>
      <c r="W156" t="s">
        <v>38</v>
      </c>
      <c r="X156">
        <v>276</v>
      </c>
      <c r="Y156" t="s">
        <v>39</v>
      </c>
    </row>
    <row r="157" spans="1:25" x14ac:dyDescent="0.35">
      <c r="A157" t="s">
        <v>25</v>
      </c>
      <c r="B157" t="s">
        <v>58</v>
      </c>
      <c r="C157" t="s">
        <v>46</v>
      </c>
      <c r="D157" t="s">
        <v>46</v>
      </c>
      <c r="E157" t="s">
        <v>26</v>
      </c>
      <c r="F157" t="s">
        <v>30</v>
      </c>
      <c r="G157" t="s">
        <v>51</v>
      </c>
      <c r="H157" t="s">
        <v>33</v>
      </c>
      <c r="I157" t="s">
        <v>56</v>
      </c>
      <c r="J157">
        <v>0</v>
      </c>
      <c r="K157" t="s">
        <v>40</v>
      </c>
      <c r="L157" t="s">
        <v>37</v>
      </c>
      <c r="M157" t="s">
        <v>41</v>
      </c>
      <c r="N157">
        <v>57</v>
      </c>
      <c r="O157">
        <v>3</v>
      </c>
      <c r="P157">
        <v>48</v>
      </c>
      <c r="Q157">
        <v>2</v>
      </c>
      <c r="R157">
        <v>46</v>
      </c>
      <c r="S157">
        <v>2</v>
      </c>
      <c r="T157">
        <v>38</v>
      </c>
      <c r="U157">
        <v>1</v>
      </c>
      <c r="V157">
        <v>42</v>
      </c>
      <c r="W157" t="s">
        <v>42</v>
      </c>
      <c r="X157">
        <v>234</v>
      </c>
      <c r="Y157" t="s">
        <v>39</v>
      </c>
    </row>
    <row r="158" spans="1:25" x14ac:dyDescent="0.35">
      <c r="A158" t="s">
        <v>25</v>
      </c>
      <c r="B158" t="s">
        <v>68</v>
      </c>
      <c r="C158" t="s">
        <v>46</v>
      </c>
      <c r="D158" t="s">
        <v>46</v>
      </c>
      <c r="E158" t="s">
        <v>26</v>
      </c>
      <c r="F158" t="s">
        <v>26</v>
      </c>
      <c r="G158" t="s">
        <v>51</v>
      </c>
      <c r="H158" t="s">
        <v>59</v>
      </c>
      <c r="I158" t="s">
        <v>56</v>
      </c>
      <c r="J158">
        <v>0</v>
      </c>
      <c r="K158" t="s">
        <v>40</v>
      </c>
      <c r="L158" t="s">
        <v>37</v>
      </c>
      <c r="M158" t="s">
        <v>41</v>
      </c>
      <c r="N158">
        <v>67</v>
      </c>
      <c r="O158">
        <v>4</v>
      </c>
      <c r="P158">
        <v>62</v>
      </c>
      <c r="Q158">
        <v>3</v>
      </c>
      <c r="R158">
        <v>29</v>
      </c>
      <c r="S158">
        <v>1</v>
      </c>
      <c r="T158">
        <v>54</v>
      </c>
      <c r="U158">
        <v>2</v>
      </c>
      <c r="V158">
        <v>48</v>
      </c>
      <c r="W158" t="s">
        <v>57</v>
      </c>
      <c r="X158">
        <v>263</v>
      </c>
      <c r="Y158" t="s">
        <v>39</v>
      </c>
    </row>
    <row r="159" spans="1:25" x14ac:dyDescent="0.35">
      <c r="A159" t="s">
        <v>60</v>
      </c>
      <c r="B159" t="s">
        <v>76</v>
      </c>
      <c r="C159" t="s">
        <v>62</v>
      </c>
      <c r="D159" t="s">
        <v>46</v>
      </c>
      <c r="E159" t="s">
        <v>26</v>
      </c>
      <c r="F159" t="s">
        <v>30</v>
      </c>
      <c r="G159" t="s">
        <v>47</v>
      </c>
      <c r="H159" t="s">
        <v>48</v>
      </c>
      <c r="I159" t="s">
        <v>33</v>
      </c>
      <c r="J159">
        <v>0</v>
      </c>
      <c r="K159" t="s">
        <v>40</v>
      </c>
      <c r="L159" t="s">
        <v>37</v>
      </c>
      <c r="M159" t="s">
        <v>41</v>
      </c>
      <c r="N159">
        <v>36</v>
      </c>
      <c r="O159">
        <v>2</v>
      </c>
      <c r="P159">
        <v>36</v>
      </c>
      <c r="Q159">
        <v>2</v>
      </c>
      <c r="R159">
        <v>39</v>
      </c>
      <c r="S159">
        <v>1</v>
      </c>
      <c r="T159">
        <v>35</v>
      </c>
      <c r="U159">
        <v>1</v>
      </c>
      <c r="V159">
        <v>42</v>
      </c>
      <c r="W159" t="s">
        <v>42</v>
      </c>
      <c r="X159">
        <v>185</v>
      </c>
      <c r="Y159" t="s">
        <v>43</v>
      </c>
    </row>
    <row r="160" spans="1:25" x14ac:dyDescent="0.35">
      <c r="A160" t="s">
        <v>25</v>
      </c>
      <c r="B160" t="s">
        <v>68</v>
      </c>
      <c r="C160" t="s">
        <v>73</v>
      </c>
      <c r="D160" t="s">
        <v>65</v>
      </c>
      <c r="E160" t="s">
        <v>26</v>
      </c>
      <c r="F160" t="s">
        <v>30</v>
      </c>
      <c r="G160" t="s">
        <v>47</v>
      </c>
      <c r="H160" t="s">
        <v>32</v>
      </c>
      <c r="I160" t="s">
        <v>56</v>
      </c>
      <c r="J160">
        <v>0</v>
      </c>
      <c r="K160" t="s">
        <v>40</v>
      </c>
      <c r="L160" t="s">
        <v>37</v>
      </c>
      <c r="M160" t="s">
        <v>41</v>
      </c>
      <c r="N160">
        <v>45</v>
      </c>
      <c r="O160">
        <v>2</v>
      </c>
      <c r="P160">
        <v>51</v>
      </c>
      <c r="Q160">
        <v>3</v>
      </c>
      <c r="R160">
        <v>45</v>
      </c>
      <c r="S160">
        <v>2</v>
      </c>
      <c r="T160">
        <v>43</v>
      </c>
      <c r="U160">
        <v>2</v>
      </c>
      <c r="V160">
        <v>40</v>
      </c>
      <c r="W160" t="s">
        <v>42</v>
      </c>
      <c r="X160">
        <v>228</v>
      </c>
      <c r="Y160" t="s">
        <v>43</v>
      </c>
    </row>
    <row r="161" spans="1:25" x14ac:dyDescent="0.35">
      <c r="A161" t="s">
        <v>25</v>
      </c>
      <c r="B161" t="s">
        <v>44</v>
      </c>
      <c r="C161" t="s">
        <v>62</v>
      </c>
      <c r="D161" t="s">
        <v>64</v>
      </c>
      <c r="E161" t="s">
        <v>26</v>
      </c>
      <c r="F161" t="s">
        <v>26</v>
      </c>
      <c r="G161" t="s">
        <v>51</v>
      </c>
      <c r="H161" t="s">
        <v>59</v>
      </c>
      <c r="I161" t="s">
        <v>52</v>
      </c>
      <c r="J161">
        <v>0</v>
      </c>
      <c r="K161" t="s">
        <v>34</v>
      </c>
      <c r="L161" t="s">
        <v>37</v>
      </c>
      <c r="M161" t="s">
        <v>36</v>
      </c>
      <c r="N161">
        <v>52</v>
      </c>
      <c r="O161">
        <v>3</v>
      </c>
      <c r="P161">
        <v>53</v>
      </c>
      <c r="Q161">
        <v>3</v>
      </c>
      <c r="R161">
        <v>57</v>
      </c>
      <c r="S161">
        <v>3</v>
      </c>
      <c r="T161">
        <v>48</v>
      </c>
      <c r="U161">
        <v>2</v>
      </c>
      <c r="V161">
        <v>55</v>
      </c>
      <c r="W161" t="s">
        <v>57</v>
      </c>
      <c r="X161">
        <v>263</v>
      </c>
      <c r="Y161" t="s">
        <v>39</v>
      </c>
    </row>
    <row r="162" spans="1:25" x14ac:dyDescent="0.35">
      <c r="A162" t="s">
        <v>25</v>
      </c>
      <c r="B162" t="s">
        <v>68</v>
      </c>
      <c r="C162" t="s">
        <v>46</v>
      </c>
      <c r="D162" t="s">
        <v>46</v>
      </c>
      <c r="E162" t="s">
        <v>26</v>
      </c>
      <c r="F162" t="s">
        <v>26</v>
      </c>
      <c r="G162" t="s">
        <v>51</v>
      </c>
      <c r="H162" t="s">
        <v>59</v>
      </c>
      <c r="I162" t="s">
        <v>56</v>
      </c>
      <c r="J162" t="s">
        <v>54</v>
      </c>
      <c r="K162" t="s">
        <v>40</v>
      </c>
      <c r="L162" t="s">
        <v>37</v>
      </c>
      <c r="M162" t="s">
        <v>41</v>
      </c>
      <c r="N162">
        <v>44</v>
      </c>
      <c r="O162">
        <v>2</v>
      </c>
      <c r="P162">
        <v>32</v>
      </c>
      <c r="Q162">
        <v>1</v>
      </c>
      <c r="R162">
        <v>33</v>
      </c>
      <c r="S162">
        <v>1</v>
      </c>
      <c r="T162">
        <v>27</v>
      </c>
      <c r="U162">
        <v>1</v>
      </c>
      <c r="V162">
        <v>40</v>
      </c>
      <c r="W162" t="s">
        <v>42</v>
      </c>
      <c r="X162">
        <v>172</v>
      </c>
      <c r="Y162" t="s">
        <v>39</v>
      </c>
    </row>
    <row r="163" spans="1:25" x14ac:dyDescent="0.35">
      <c r="A163" t="s">
        <v>25</v>
      </c>
      <c r="B163" t="s">
        <v>68</v>
      </c>
      <c r="C163" t="s">
        <v>64</v>
      </c>
      <c r="D163" t="s">
        <v>64</v>
      </c>
      <c r="E163" t="s">
        <v>26</v>
      </c>
      <c r="F163" t="s">
        <v>26</v>
      </c>
      <c r="G163" t="s">
        <v>51</v>
      </c>
      <c r="H163" t="s">
        <v>59</v>
      </c>
      <c r="I163" t="s">
        <v>32</v>
      </c>
      <c r="J163">
        <v>0</v>
      </c>
      <c r="K163" t="s">
        <v>40</v>
      </c>
      <c r="L163" t="s">
        <v>37</v>
      </c>
      <c r="M163" t="s">
        <v>41</v>
      </c>
      <c r="N163">
        <v>52</v>
      </c>
      <c r="O163">
        <v>3</v>
      </c>
      <c r="P163">
        <v>43</v>
      </c>
      <c r="Q163">
        <v>2</v>
      </c>
      <c r="R163">
        <v>43</v>
      </c>
      <c r="S163">
        <v>2</v>
      </c>
      <c r="T163">
        <v>50</v>
      </c>
      <c r="U163">
        <v>2</v>
      </c>
      <c r="V163">
        <v>49</v>
      </c>
      <c r="W163" t="s">
        <v>57</v>
      </c>
      <c r="X163">
        <v>236</v>
      </c>
      <c r="Y163" t="s">
        <v>39</v>
      </c>
    </row>
    <row r="164" spans="1:25" x14ac:dyDescent="0.35">
      <c r="A164" t="s">
        <v>60</v>
      </c>
      <c r="B164" t="s">
        <v>44</v>
      </c>
      <c r="C164" t="s">
        <v>46</v>
      </c>
      <c r="D164" t="s">
        <v>28</v>
      </c>
      <c r="E164" t="s">
        <v>30</v>
      </c>
      <c r="F164" t="s">
        <v>30</v>
      </c>
      <c r="G164" t="s">
        <v>51</v>
      </c>
      <c r="H164" t="s">
        <v>32</v>
      </c>
      <c r="I164" t="s">
        <v>52</v>
      </c>
      <c r="J164" t="s">
        <v>77</v>
      </c>
      <c r="K164" t="s">
        <v>40</v>
      </c>
      <c r="L164" t="s">
        <v>37</v>
      </c>
      <c r="M164" t="s">
        <v>53</v>
      </c>
      <c r="N164">
        <v>47</v>
      </c>
      <c r="O164">
        <v>2</v>
      </c>
      <c r="P164">
        <v>27</v>
      </c>
      <c r="Q164">
        <v>1</v>
      </c>
      <c r="R164">
        <v>36</v>
      </c>
      <c r="S164">
        <v>1</v>
      </c>
      <c r="T164">
        <v>33</v>
      </c>
      <c r="U164">
        <v>1</v>
      </c>
      <c r="V164">
        <v>38</v>
      </c>
      <c r="W164" t="s">
        <v>42</v>
      </c>
      <c r="X164">
        <v>180</v>
      </c>
      <c r="Y164" t="s">
        <v>43</v>
      </c>
    </row>
    <row r="165" spans="1:25" x14ac:dyDescent="0.35">
      <c r="A165" t="s">
        <v>25</v>
      </c>
      <c r="B165" t="s">
        <v>44</v>
      </c>
      <c r="C165" t="s">
        <v>50</v>
      </c>
      <c r="D165" t="s">
        <v>64</v>
      </c>
      <c r="E165" t="s">
        <v>26</v>
      </c>
      <c r="F165" t="s">
        <v>26</v>
      </c>
      <c r="G165" t="s">
        <v>31</v>
      </c>
      <c r="H165" t="s">
        <v>59</v>
      </c>
      <c r="I165" t="s">
        <v>33</v>
      </c>
      <c r="J165">
        <v>0</v>
      </c>
      <c r="K165" t="s">
        <v>40</v>
      </c>
      <c r="L165" t="s">
        <v>37</v>
      </c>
      <c r="M165" t="s">
        <v>41</v>
      </c>
      <c r="N165">
        <v>54</v>
      </c>
      <c r="O165">
        <v>3</v>
      </c>
      <c r="P165">
        <v>54</v>
      </c>
      <c r="Q165">
        <v>3</v>
      </c>
      <c r="R165">
        <v>49</v>
      </c>
      <c r="S165">
        <v>2</v>
      </c>
      <c r="T165">
        <v>47</v>
      </c>
      <c r="U165">
        <v>2</v>
      </c>
      <c r="V165">
        <v>54</v>
      </c>
      <c r="W165" t="s">
        <v>57</v>
      </c>
      <c r="X165">
        <v>256</v>
      </c>
      <c r="Y165" t="s">
        <v>39</v>
      </c>
    </row>
    <row r="166" spans="1:25" x14ac:dyDescent="0.35">
      <c r="A166" t="s">
        <v>25</v>
      </c>
      <c r="B166" t="s">
        <v>44</v>
      </c>
      <c r="C166" t="s">
        <v>64</v>
      </c>
      <c r="D166" t="s">
        <v>45</v>
      </c>
      <c r="E166" t="s">
        <v>26</v>
      </c>
      <c r="F166" t="s">
        <v>26</v>
      </c>
      <c r="G166" t="s">
        <v>51</v>
      </c>
      <c r="H166" t="s">
        <v>59</v>
      </c>
      <c r="I166" t="s">
        <v>32</v>
      </c>
      <c r="J166">
        <v>0</v>
      </c>
      <c r="K166" t="s">
        <v>34</v>
      </c>
      <c r="L166" t="s">
        <v>37</v>
      </c>
      <c r="M166" t="s">
        <v>53</v>
      </c>
      <c r="N166">
        <v>46</v>
      </c>
      <c r="O166">
        <v>2</v>
      </c>
      <c r="P166">
        <v>48</v>
      </c>
      <c r="Q166">
        <v>2</v>
      </c>
      <c r="R166">
        <v>34</v>
      </c>
      <c r="S166">
        <v>1</v>
      </c>
      <c r="T166">
        <v>43</v>
      </c>
      <c r="U166">
        <v>2</v>
      </c>
      <c r="V166">
        <v>47</v>
      </c>
      <c r="W166" t="s">
        <v>42</v>
      </c>
      <c r="X166">
        <v>215</v>
      </c>
      <c r="Y166" t="s">
        <v>39</v>
      </c>
    </row>
    <row r="167" spans="1:25" x14ac:dyDescent="0.35">
      <c r="A167" t="s">
        <v>25</v>
      </c>
      <c r="B167" t="s">
        <v>68</v>
      </c>
      <c r="C167" t="s">
        <v>62</v>
      </c>
      <c r="D167" t="s">
        <v>62</v>
      </c>
      <c r="E167" t="s">
        <v>30</v>
      </c>
      <c r="F167" t="s">
        <v>30</v>
      </c>
      <c r="G167" t="s">
        <v>51</v>
      </c>
      <c r="H167" t="s">
        <v>59</v>
      </c>
      <c r="I167" t="s">
        <v>52</v>
      </c>
      <c r="J167">
        <v>0</v>
      </c>
      <c r="K167" t="s">
        <v>40</v>
      </c>
      <c r="L167" t="s">
        <v>37</v>
      </c>
      <c r="M167" t="s">
        <v>41</v>
      </c>
      <c r="N167">
        <v>26</v>
      </c>
      <c r="O167">
        <v>1</v>
      </c>
      <c r="P167">
        <v>29</v>
      </c>
      <c r="Q167">
        <v>1</v>
      </c>
      <c r="R167">
        <v>40</v>
      </c>
      <c r="S167">
        <v>1</v>
      </c>
      <c r="T167">
        <v>27</v>
      </c>
      <c r="U167">
        <v>1</v>
      </c>
      <c r="V167">
        <v>31</v>
      </c>
      <c r="W167" t="s">
        <v>42</v>
      </c>
      <c r="X167">
        <v>153</v>
      </c>
      <c r="Y167" t="s">
        <v>43</v>
      </c>
    </row>
    <row r="168" spans="1:25" x14ac:dyDescent="0.35">
      <c r="A168" t="s">
        <v>25</v>
      </c>
      <c r="B168" t="s">
        <v>68</v>
      </c>
      <c r="C168" t="s">
        <v>45</v>
      </c>
      <c r="D168" t="s">
        <v>64</v>
      </c>
      <c r="E168" t="s">
        <v>26</v>
      </c>
      <c r="F168" t="s">
        <v>26</v>
      </c>
      <c r="G168" t="s">
        <v>51</v>
      </c>
      <c r="H168" t="s">
        <v>59</v>
      </c>
      <c r="I168" t="s">
        <v>56</v>
      </c>
      <c r="J168">
        <v>0</v>
      </c>
      <c r="K168" t="s">
        <v>40</v>
      </c>
      <c r="L168" t="s">
        <v>37</v>
      </c>
      <c r="M168" t="s">
        <v>41</v>
      </c>
      <c r="N168">
        <v>59</v>
      </c>
      <c r="O168">
        <v>3</v>
      </c>
      <c r="P168">
        <v>56</v>
      </c>
      <c r="Q168">
        <v>3</v>
      </c>
      <c r="R168">
        <v>43</v>
      </c>
      <c r="S168">
        <v>2</v>
      </c>
      <c r="T168">
        <v>41</v>
      </c>
      <c r="U168">
        <v>2</v>
      </c>
      <c r="V168">
        <v>42</v>
      </c>
      <c r="W168" t="s">
        <v>42</v>
      </c>
      <c r="X168">
        <v>246</v>
      </c>
      <c r="Y168" t="s">
        <v>39</v>
      </c>
    </row>
    <row r="169" spans="1:25" x14ac:dyDescent="0.35">
      <c r="A169" t="s">
        <v>25</v>
      </c>
      <c r="B169" t="s">
        <v>68</v>
      </c>
      <c r="C169" t="s">
        <v>46</v>
      </c>
      <c r="D169" t="s">
        <v>46</v>
      </c>
      <c r="E169" t="s">
        <v>26</v>
      </c>
      <c r="F169" t="s">
        <v>26</v>
      </c>
      <c r="G169" t="s">
        <v>66</v>
      </c>
      <c r="H169" t="s">
        <v>59</v>
      </c>
      <c r="I169" t="s">
        <v>71</v>
      </c>
      <c r="J169">
        <v>0</v>
      </c>
      <c r="K169" t="s">
        <v>34</v>
      </c>
      <c r="L169" t="s">
        <v>37</v>
      </c>
      <c r="M169" t="s">
        <v>53</v>
      </c>
      <c r="N169">
        <v>64</v>
      </c>
      <c r="O169">
        <v>3</v>
      </c>
      <c r="P169">
        <v>52</v>
      </c>
      <c r="Q169">
        <v>3</v>
      </c>
      <c r="R169">
        <v>51</v>
      </c>
      <c r="S169">
        <v>2</v>
      </c>
      <c r="T169">
        <v>51</v>
      </c>
      <c r="U169">
        <v>2</v>
      </c>
      <c r="V169">
        <v>51</v>
      </c>
      <c r="W169" t="s">
        <v>57</v>
      </c>
      <c r="X169">
        <v>271</v>
      </c>
      <c r="Y169" t="s">
        <v>39</v>
      </c>
    </row>
    <row r="170" spans="1:25" x14ac:dyDescent="0.35">
      <c r="A170" t="s">
        <v>25</v>
      </c>
      <c r="B170" t="s">
        <v>68</v>
      </c>
      <c r="C170" t="s">
        <v>45</v>
      </c>
      <c r="D170" t="s">
        <v>45</v>
      </c>
      <c r="E170" t="s">
        <v>26</v>
      </c>
      <c r="F170" t="s">
        <v>26</v>
      </c>
      <c r="G170" t="s">
        <v>51</v>
      </c>
      <c r="H170" t="s">
        <v>59</v>
      </c>
      <c r="I170" t="s">
        <v>33</v>
      </c>
      <c r="J170">
        <v>0</v>
      </c>
      <c r="K170" t="s">
        <v>40</v>
      </c>
      <c r="L170" t="s">
        <v>37</v>
      </c>
      <c r="M170" t="s">
        <v>41</v>
      </c>
      <c r="N170">
        <v>38</v>
      </c>
      <c r="O170">
        <v>2</v>
      </c>
      <c r="P170">
        <v>29</v>
      </c>
      <c r="Q170">
        <v>1</v>
      </c>
      <c r="R170">
        <v>35</v>
      </c>
      <c r="S170">
        <v>1</v>
      </c>
      <c r="T170">
        <v>33</v>
      </c>
      <c r="U170">
        <v>1</v>
      </c>
      <c r="V170">
        <v>27</v>
      </c>
      <c r="W170" t="s">
        <v>42</v>
      </c>
      <c r="X170">
        <v>166</v>
      </c>
      <c r="Y170" t="s">
        <v>43</v>
      </c>
    </row>
    <row r="171" spans="1:25" x14ac:dyDescent="0.35">
      <c r="A171" t="s">
        <v>25</v>
      </c>
      <c r="B171" t="s">
        <v>44</v>
      </c>
      <c r="C171" t="s">
        <v>45</v>
      </c>
      <c r="D171" t="s">
        <v>64</v>
      </c>
      <c r="E171" t="s">
        <v>26</v>
      </c>
      <c r="F171" t="s">
        <v>26</v>
      </c>
      <c r="G171" t="s">
        <v>51</v>
      </c>
      <c r="H171" t="s">
        <v>32</v>
      </c>
      <c r="I171" t="s">
        <v>56</v>
      </c>
      <c r="J171">
        <v>0</v>
      </c>
      <c r="K171" t="s">
        <v>40</v>
      </c>
      <c r="L171" t="s">
        <v>37</v>
      </c>
      <c r="M171" t="s">
        <v>53</v>
      </c>
      <c r="N171">
        <v>53</v>
      </c>
      <c r="O171">
        <v>3</v>
      </c>
      <c r="P171">
        <v>54</v>
      </c>
      <c r="Q171">
        <v>3</v>
      </c>
      <c r="R171">
        <v>40</v>
      </c>
      <c r="S171">
        <v>1</v>
      </c>
      <c r="T171">
        <v>47</v>
      </c>
      <c r="U171">
        <v>2</v>
      </c>
      <c r="V171">
        <v>49</v>
      </c>
      <c r="W171" t="s">
        <v>57</v>
      </c>
      <c r="X171">
        <v>243</v>
      </c>
      <c r="Y171" t="s">
        <v>39</v>
      </c>
    </row>
    <row r="172" spans="1:25" x14ac:dyDescent="0.35">
      <c r="A172" t="s">
        <v>25</v>
      </c>
      <c r="B172" t="s">
        <v>68</v>
      </c>
      <c r="C172" t="s">
        <v>74</v>
      </c>
      <c r="D172" t="s">
        <v>45</v>
      </c>
      <c r="E172" t="s">
        <v>30</v>
      </c>
      <c r="F172" t="s">
        <v>30</v>
      </c>
      <c r="G172" t="s">
        <v>51</v>
      </c>
      <c r="H172" t="s">
        <v>32</v>
      </c>
      <c r="I172" t="s">
        <v>33</v>
      </c>
      <c r="J172">
        <v>0</v>
      </c>
      <c r="K172" t="s">
        <v>40</v>
      </c>
      <c r="L172" t="s">
        <v>37</v>
      </c>
      <c r="M172" t="s">
        <v>41</v>
      </c>
      <c r="N172">
        <v>57</v>
      </c>
      <c r="O172">
        <v>3</v>
      </c>
      <c r="P172">
        <v>49</v>
      </c>
      <c r="Q172">
        <v>2</v>
      </c>
      <c r="R172">
        <v>55</v>
      </c>
      <c r="S172">
        <v>2</v>
      </c>
      <c r="T172">
        <v>51</v>
      </c>
      <c r="U172">
        <v>2</v>
      </c>
      <c r="V172">
        <v>52</v>
      </c>
      <c r="W172" t="s">
        <v>57</v>
      </c>
      <c r="X172">
        <v>265</v>
      </c>
      <c r="Y172" t="s">
        <v>39</v>
      </c>
    </row>
    <row r="173" spans="1:25" x14ac:dyDescent="0.35">
      <c r="A173" t="s">
        <v>25</v>
      </c>
      <c r="B173" t="s">
        <v>58</v>
      </c>
      <c r="C173" t="s">
        <v>64</v>
      </c>
      <c r="D173" t="s">
        <v>46</v>
      </c>
      <c r="E173" t="s">
        <v>26</v>
      </c>
      <c r="F173" t="s">
        <v>26</v>
      </c>
      <c r="G173" t="s">
        <v>66</v>
      </c>
      <c r="H173" t="s">
        <v>32</v>
      </c>
      <c r="I173" t="s">
        <v>56</v>
      </c>
      <c r="J173" t="s">
        <v>69</v>
      </c>
      <c r="K173" t="s">
        <v>40</v>
      </c>
      <c r="L173" t="s">
        <v>37</v>
      </c>
      <c r="M173" t="s">
        <v>41</v>
      </c>
      <c r="N173">
        <v>62</v>
      </c>
      <c r="O173">
        <v>3</v>
      </c>
      <c r="P173">
        <v>61</v>
      </c>
      <c r="Q173">
        <v>3</v>
      </c>
      <c r="R173">
        <v>48</v>
      </c>
      <c r="S173">
        <v>2</v>
      </c>
      <c r="T173">
        <v>57</v>
      </c>
      <c r="U173">
        <v>3</v>
      </c>
      <c r="V173">
        <v>44</v>
      </c>
      <c r="W173" t="s">
        <v>42</v>
      </c>
      <c r="X173">
        <v>280</v>
      </c>
      <c r="Y173" t="s">
        <v>43</v>
      </c>
    </row>
    <row r="174" spans="1:25" x14ac:dyDescent="0.35">
      <c r="A174" t="s">
        <v>25</v>
      </c>
      <c r="B174" t="s">
        <v>44</v>
      </c>
      <c r="C174" t="s">
        <v>62</v>
      </c>
      <c r="D174" t="s">
        <v>64</v>
      </c>
      <c r="E174" t="s">
        <v>26</v>
      </c>
      <c r="F174" t="s">
        <v>30</v>
      </c>
      <c r="G174" t="s">
        <v>51</v>
      </c>
      <c r="H174" t="s">
        <v>59</v>
      </c>
      <c r="I174" t="s">
        <v>33</v>
      </c>
      <c r="J174">
        <v>0</v>
      </c>
      <c r="K174" t="s">
        <v>40</v>
      </c>
      <c r="L174" t="s">
        <v>37</v>
      </c>
      <c r="M174" t="s">
        <v>53</v>
      </c>
      <c r="N174">
        <v>49</v>
      </c>
      <c r="O174">
        <v>2</v>
      </c>
      <c r="P174">
        <v>38</v>
      </c>
      <c r="Q174">
        <v>2</v>
      </c>
      <c r="R174">
        <v>33</v>
      </c>
      <c r="S174">
        <v>1</v>
      </c>
      <c r="T174">
        <v>33</v>
      </c>
      <c r="U174">
        <v>1</v>
      </c>
      <c r="V174">
        <v>31</v>
      </c>
      <c r="W174" t="s">
        <v>42</v>
      </c>
      <c r="X174">
        <v>188</v>
      </c>
      <c r="Y174" t="s">
        <v>39</v>
      </c>
    </row>
    <row r="175" spans="1:25" x14ac:dyDescent="0.35">
      <c r="A175" t="s">
        <v>25</v>
      </c>
      <c r="B175" t="s">
        <v>44</v>
      </c>
      <c r="C175" t="s">
        <v>64</v>
      </c>
      <c r="D175" t="s">
        <v>64</v>
      </c>
      <c r="E175" t="s">
        <v>26</v>
      </c>
      <c r="F175" t="s">
        <v>26</v>
      </c>
      <c r="G175" t="s">
        <v>51</v>
      </c>
      <c r="H175" t="s">
        <v>48</v>
      </c>
      <c r="I175" t="s">
        <v>33</v>
      </c>
      <c r="J175">
        <v>0</v>
      </c>
      <c r="K175" t="s">
        <v>40</v>
      </c>
      <c r="L175" t="s">
        <v>37</v>
      </c>
      <c r="M175" t="s">
        <v>41</v>
      </c>
      <c r="N175">
        <v>48</v>
      </c>
      <c r="O175">
        <v>2</v>
      </c>
      <c r="P175">
        <v>64</v>
      </c>
      <c r="Q175">
        <v>3</v>
      </c>
      <c r="R175">
        <v>55</v>
      </c>
      <c r="S175">
        <v>2</v>
      </c>
      <c r="T175">
        <v>45</v>
      </c>
      <c r="U175">
        <v>2</v>
      </c>
      <c r="V175">
        <v>60</v>
      </c>
      <c r="W175" t="s">
        <v>49</v>
      </c>
      <c r="X175">
        <v>268</v>
      </c>
      <c r="Y175" t="s">
        <v>39</v>
      </c>
    </row>
    <row r="176" spans="1:25" x14ac:dyDescent="0.35">
      <c r="A176" t="s">
        <v>25</v>
      </c>
      <c r="B176" t="s">
        <v>44</v>
      </c>
      <c r="C176" t="s">
        <v>64</v>
      </c>
      <c r="D176" t="s">
        <v>45</v>
      </c>
      <c r="E176" t="s">
        <v>26</v>
      </c>
      <c r="F176" t="s">
        <v>30</v>
      </c>
      <c r="G176" t="s">
        <v>47</v>
      </c>
      <c r="H176" t="s">
        <v>32</v>
      </c>
      <c r="I176" t="s">
        <v>33</v>
      </c>
      <c r="J176" t="s">
        <v>54</v>
      </c>
      <c r="K176" t="s">
        <v>40</v>
      </c>
      <c r="L176" t="s">
        <v>37</v>
      </c>
      <c r="M176" t="s">
        <v>41</v>
      </c>
      <c r="N176">
        <v>42</v>
      </c>
      <c r="O176">
        <v>2</v>
      </c>
      <c r="P176">
        <v>42</v>
      </c>
      <c r="Q176">
        <v>2</v>
      </c>
      <c r="R176">
        <v>40</v>
      </c>
      <c r="S176">
        <v>1</v>
      </c>
      <c r="T176">
        <v>31</v>
      </c>
      <c r="U176">
        <v>1</v>
      </c>
      <c r="V176">
        <v>37</v>
      </c>
      <c r="W176" t="s">
        <v>42</v>
      </c>
      <c r="X176">
        <v>193</v>
      </c>
      <c r="Y176" t="s">
        <v>43</v>
      </c>
    </row>
    <row r="177" spans="1:25" x14ac:dyDescent="0.35">
      <c r="A177" t="s">
        <v>25</v>
      </c>
      <c r="B177" t="s">
        <v>44</v>
      </c>
      <c r="C177" t="s">
        <v>62</v>
      </c>
      <c r="D177" t="s">
        <v>45</v>
      </c>
      <c r="E177" t="s">
        <v>30</v>
      </c>
      <c r="F177" t="s">
        <v>30</v>
      </c>
      <c r="G177" t="s">
        <v>51</v>
      </c>
      <c r="H177" t="s">
        <v>48</v>
      </c>
      <c r="I177" t="s">
        <v>32</v>
      </c>
      <c r="J177" t="s">
        <v>69</v>
      </c>
      <c r="K177" t="s">
        <v>40</v>
      </c>
      <c r="L177" t="s">
        <v>37</v>
      </c>
      <c r="M177" t="s">
        <v>41</v>
      </c>
      <c r="N177">
        <v>54</v>
      </c>
      <c r="O177">
        <v>3</v>
      </c>
      <c r="P177">
        <v>61</v>
      </c>
      <c r="Q177">
        <v>3</v>
      </c>
      <c r="R177">
        <v>52</v>
      </c>
      <c r="S177">
        <v>2</v>
      </c>
      <c r="T177">
        <v>49</v>
      </c>
      <c r="U177">
        <v>2</v>
      </c>
      <c r="V177">
        <v>61</v>
      </c>
      <c r="W177" t="s">
        <v>49</v>
      </c>
      <c r="X177">
        <v>273</v>
      </c>
      <c r="Y177" t="s">
        <v>39</v>
      </c>
    </row>
    <row r="178" spans="1:25" x14ac:dyDescent="0.35">
      <c r="A178" t="s">
        <v>25</v>
      </c>
      <c r="B178" t="s">
        <v>68</v>
      </c>
      <c r="C178" t="s">
        <v>45</v>
      </c>
      <c r="D178" t="s">
        <v>64</v>
      </c>
      <c r="E178" t="s">
        <v>30</v>
      </c>
      <c r="F178" t="s">
        <v>30</v>
      </c>
      <c r="G178" t="s">
        <v>51</v>
      </c>
      <c r="H178" t="s">
        <v>32</v>
      </c>
      <c r="I178" t="s">
        <v>56</v>
      </c>
      <c r="J178">
        <v>0</v>
      </c>
      <c r="K178" t="s">
        <v>40</v>
      </c>
      <c r="L178" t="s">
        <v>37</v>
      </c>
      <c r="M178" t="s">
        <v>53</v>
      </c>
      <c r="N178">
        <v>43</v>
      </c>
      <c r="O178">
        <v>2</v>
      </c>
      <c r="P178">
        <v>33</v>
      </c>
      <c r="Q178">
        <v>1</v>
      </c>
      <c r="R178">
        <v>40</v>
      </c>
      <c r="S178">
        <v>1</v>
      </c>
      <c r="T178">
        <v>28</v>
      </c>
      <c r="U178">
        <v>1</v>
      </c>
      <c r="V178">
        <v>42</v>
      </c>
      <c r="W178" t="s">
        <v>42</v>
      </c>
      <c r="X178">
        <v>182</v>
      </c>
      <c r="Y178" t="s">
        <v>43</v>
      </c>
    </row>
    <row r="179" spans="1:25" x14ac:dyDescent="0.35">
      <c r="A179" t="s">
        <v>25</v>
      </c>
      <c r="B179" t="s">
        <v>44</v>
      </c>
      <c r="C179" t="s">
        <v>64</v>
      </c>
      <c r="D179" t="s">
        <v>46</v>
      </c>
      <c r="E179" t="s">
        <v>26</v>
      </c>
      <c r="F179" t="s">
        <v>26</v>
      </c>
      <c r="G179" t="s">
        <v>47</v>
      </c>
      <c r="H179" t="s">
        <v>32</v>
      </c>
      <c r="I179" t="s">
        <v>56</v>
      </c>
      <c r="J179">
        <v>0</v>
      </c>
      <c r="K179" t="s">
        <v>34</v>
      </c>
      <c r="L179" t="s">
        <v>37</v>
      </c>
      <c r="M179" t="s">
        <v>41</v>
      </c>
      <c r="N179">
        <v>61</v>
      </c>
      <c r="O179">
        <v>3</v>
      </c>
      <c r="P179">
        <v>55</v>
      </c>
      <c r="Q179">
        <v>3</v>
      </c>
      <c r="R179">
        <v>52</v>
      </c>
      <c r="S179">
        <v>2</v>
      </c>
      <c r="T179">
        <v>52</v>
      </c>
      <c r="U179">
        <v>2</v>
      </c>
      <c r="V179">
        <v>56</v>
      </c>
      <c r="W179" t="s">
        <v>57</v>
      </c>
      <c r="X179">
        <v>275</v>
      </c>
      <c r="Y179" t="s">
        <v>39</v>
      </c>
    </row>
    <row r="180" spans="1:25" x14ac:dyDescent="0.35">
      <c r="A180" t="s">
        <v>25</v>
      </c>
      <c r="B180" t="s">
        <v>68</v>
      </c>
      <c r="C180" t="s">
        <v>50</v>
      </c>
      <c r="D180" t="s">
        <v>50</v>
      </c>
      <c r="E180" t="s">
        <v>26</v>
      </c>
      <c r="F180" t="s">
        <v>26</v>
      </c>
      <c r="G180" t="s">
        <v>51</v>
      </c>
      <c r="H180" t="s">
        <v>59</v>
      </c>
      <c r="I180" t="s">
        <v>52</v>
      </c>
      <c r="J180">
        <v>0</v>
      </c>
      <c r="K180" t="s">
        <v>40</v>
      </c>
      <c r="L180" t="s">
        <v>37</v>
      </c>
      <c r="M180" t="s">
        <v>41</v>
      </c>
      <c r="N180">
        <v>53</v>
      </c>
      <c r="O180">
        <v>3</v>
      </c>
      <c r="P180">
        <v>41</v>
      </c>
      <c r="Q180">
        <v>2</v>
      </c>
      <c r="R180">
        <v>51</v>
      </c>
      <c r="S180">
        <v>2</v>
      </c>
      <c r="T180">
        <v>45</v>
      </c>
      <c r="U180">
        <v>2</v>
      </c>
      <c r="V180">
        <v>49</v>
      </c>
      <c r="W180" t="s">
        <v>57</v>
      </c>
      <c r="X180">
        <v>238</v>
      </c>
      <c r="Y180" t="s">
        <v>39</v>
      </c>
    </row>
    <row r="181" spans="1:25" x14ac:dyDescent="0.35">
      <c r="A181" t="s">
        <v>25</v>
      </c>
      <c r="B181" t="s">
        <v>58</v>
      </c>
      <c r="C181" t="s">
        <v>45</v>
      </c>
      <c r="D181" t="s">
        <v>64</v>
      </c>
      <c r="E181" t="s">
        <v>26</v>
      </c>
      <c r="F181" t="s">
        <v>26</v>
      </c>
      <c r="G181" t="s">
        <v>51</v>
      </c>
      <c r="H181" t="s">
        <v>59</v>
      </c>
      <c r="I181" t="s">
        <v>52</v>
      </c>
      <c r="J181">
        <v>0</v>
      </c>
      <c r="K181" t="s">
        <v>40</v>
      </c>
      <c r="L181" t="s">
        <v>37</v>
      </c>
      <c r="M181" t="s">
        <v>41</v>
      </c>
      <c r="N181">
        <v>46</v>
      </c>
      <c r="O181">
        <v>2</v>
      </c>
      <c r="P181">
        <v>46</v>
      </c>
      <c r="Q181">
        <v>2</v>
      </c>
      <c r="R181">
        <v>40</v>
      </c>
      <c r="S181">
        <v>1</v>
      </c>
      <c r="T181">
        <v>26</v>
      </c>
      <c r="U181">
        <v>1</v>
      </c>
      <c r="V181">
        <v>48</v>
      </c>
      <c r="W181" t="s">
        <v>57</v>
      </c>
      <c r="X181">
        <v>201</v>
      </c>
      <c r="Y181" t="s">
        <v>39</v>
      </c>
    </row>
    <row r="182" spans="1:25" x14ac:dyDescent="0.35">
      <c r="A182" t="s">
        <v>25</v>
      </c>
      <c r="B182" t="s">
        <v>68</v>
      </c>
      <c r="C182" t="s">
        <v>64</v>
      </c>
      <c r="D182" t="s">
        <v>64</v>
      </c>
      <c r="E182" t="s">
        <v>26</v>
      </c>
      <c r="F182" t="s">
        <v>26</v>
      </c>
      <c r="G182" t="s">
        <v>51</v>
      </c>
      <c r="H182" t="s">
        <v>59</v>
      </c>
      <c r="I182" t="s">
        <v>52</v>
      </c>
      <c r="J182">
        <v>0</v>
      </c>
      <c r="K182" t="s">
        <v>34</v>
      </c>
      <c r="L182" t="s">
        <v>37</v>
      </c>
      <c r="M182" t="s">
        <v>41</v>
      </c>
      <c r="N182">
        <v>53</v>
      </c>
      <c r="O182">
        <v>3</v>
      </c>
      <c r="P182">
        <v>35</v>
      </c>
      <c r="Q182">
        <v>1</v>
      </c>
      <c r="R182">
        <v>48</v>
      </c>
      <c r="S182">
        <v>2</v>
      </c>
      <c r="T182">
        <v>48</v>
      </c>
      <c r="U182">
        <v>2</v>
      </c>
      <c r="V182">
        <v>38</v>
      </c>
      <c r="W182" t="s">
        <v>42</v>
      </c>
      <c r="X182">
        <v>227</v>
      </c>
      <c r="Y182" t="s">
        <v>39</v>
      </c>
    </row>
    <row r="183" spans="1:25" x14ac:dyDescent="0.35">
      <c r="A183" t="s">
        <v>25</v>
      </c>
      <c r="B183" t="s">
        <v>68</v>
      </c>
      <c r="C183" t="s">
        <v>28</v>
      </c>
      <c r="D183" t="s">
        <v>46</v>
      </c>
      <c r="E183" t="s">
        <v>30</v>
      </c>
      <c r="F183" t="s">
        <v>30</v>
      </c>
      <c r="G183" t="s">
        <v>51</v>
      </c>
      <c r="H183" t="s">
        <v>33</v>
      </c>
      <c r="I183" t="s">
        <v>71</v>
      </c>
      <c r="J183">
        <v>0</v>
      </c>
      <c r="K183" t="s">
        <v>40</v>
      </c>
      <c r="L183" t="s">
        <v>37</v>
      </c>
      <c r="M183" t="s">
        <v>41</v>
      </c>
      <c r="N183">
        <v>53</v>
      </c>
      <c r="O183">
        <v>3</v>
      </c>
      <c r="P183">
        <v>61</v>
      </c>
      <c r="Q183">
        <v>3</v>
      </c>
      <c r="R183">
        <v>51</v>
      </c>
      <c r="S183">
        <v>2</v>
      </c>
      <c r="T183">
        <v>23</v>
      </c>
      <c r="U183">
        <v>1</v>
      </c>
      <c r="V183">
        <v>61</v>
      </c>
      <c r="W183" t="s">
        <v>49</v>
      </c>
      <c r="X183">
        <v>240</v>
      </c>
      <c r="Y183" t="s">
        <v>39</v>
      </c>
    </row>
    <row r="184" spans="1:25" x14ac:dyDescent="0.35">
      <c r="A184" t="s">
        <v>25</v>
      </c>
      <c r="B184" t="s">
        <v>68</v>
      </c>
      <c r="C184" t="s">
        <v>64</v>
      </c>
      <c r="D184" t="s">
        <v>64</v>
      </c>
      <c r="E184" t="s">
        <v>26</v>
      </c>
      <c r="F184" t="s">
        <v>26</v>
      </c>
      <c r="G184" t="s">
        <v>47</v>
      </c>
      <c r="H184" t="s">
        <v>32</v>
      </c>
      <c r="I184" t="s">
        <v>52</v>
      </c>
      <c r="J184">
        <v>0</v>
      </c>
      <c r="K184" t="s">
        <v>40</v>
      </c>
      <c r="L184" t="s">
        <v>37</v>
      </c>
      <c r="M184" t="s">
        <v>41</v>
      </c>
      <c r="N184">
        <v>53</v>
      </c>
      <c r="O184">
        <v>3</v>
      </c>
      <c r="P184">
        <v>58</v>
      </c>
      <c r="Q184">
        <v>3</v>
      </c>
      <c r="R184">
        <v>53</v>
      </c>
      <c r="S184">
        <v>2</v>
      </c>
      <c r="T184">
        <v>47</v>
      </c>
      <c r="U184">
        <v>2</v>
      </c>
      <c r="V184">
        <v>62</v>
      </c>
      <c r="W184" t="s">
        <v>49</v>
      </c>
      <c r="X184">
        <v>267</v>
      </c>
      <c r="Y184" t="s">
        <v>39</v>
      </c>
    </row>
    <row r="185" spans="1:25" x14ac:dyDescent="0.35">
      <c r="A185" t="s">
        <v>25</v>
      </c>
      <c r="B185" t="s">
        <v>68</v>
      </c>
      <c r="C185" t="s">
        <v>64</v>
      </c>
      <c r="D185" t="s">
        <v>28</v>
      </c>
      <c r="E185" t="s">
        <v>26</v>
      </c>
      <c r="F185" t="s">
        <v>30</v>
      </c>
      <c r="G185" t="s">
        <v>66</v>
      </c>
      <c r="H185" t="s">
        <v>59</v>
      </c>
      <c r="I185" t="s">
        <v>56</v>
      </c>
      <c r="J185" t="s">
        <v>54</v>
      </c>
      <c r="K185" t="s">
        <v>40</v>
      </c>
      <c r="L185" t="s">
        <v>37</v>
      </c>
      <c r="M185" t="s">
        <v>53</v>
      </c>
      <c r="N185">
        <v>57</v>
      </c>
      <c r="O185">
        <v>3</v>
      </c>
      <c r="P185">
        <v>63</v>
      </c>
      <c r="Q185">
        <v>3</v>
      </c>
      <c r="R185">
        <v>54</v>
      </c>
      <c r="S185">
        <v>2</v>
      </c>
      <c r="T185">
        <v>53</v>
      </c>
      <c r="U185">
        <v>2</v>
      </c>
      <c r="V185">
        <v>52</v>
      </c>
      <c r="W185" t="s">
        <v>57</v>
      </c>
      <c r="X185">
        <v>282</v>
      </c>
      <c r="Y185" t="s">
        <v>39</v>
      </c>
    </row>
    <row r="186" spans="1:25" x14ac:dyDescent="0.35">
      <c r="A186" t="s">
        <v>25</v>
      </c>
      <c r="B186" t="s">
        <v>68</v>
      </c>
      <c r="C186" t="s">
        <v>50</v>
      </c>
      <c r="D186" t="s">
        <v>45</v>
      </c>
      <c r="E186" t="s">
        <v>30</v>
      </c>
      <c r="F186" t="s">
        <v>30</v>
      </c>
      <c r="G186" t="s">
        <v>51</v>
      </c>
      <c r="H186" t="s">
        <v>33</v>
      </c>
      <c r="I186" t="s">
        <v>71</v>
      </c>
      <c r="J186">
        <v>0</v>
      </c>
      <c r="K186" t="s">
        <v>40</v>
      </c>
      <c r="L186" t="s">
        <v>37</v>
      </c>
      <c r="M186" t="s">
        <v>41</v>
      </c>
      <c r="N186">
        <v>57</v>
      </c>
      <c r="O186">
        <v>3</v>
      </c>
      <c r="P186">
        <v>49</v>
      </c>
      <c r="Q186">
        <v>2</v>
      </c>
      <c r="R186">
        <v>46</v>
      </c>
      <c r="S186">
        <v>2</v>
      </c>
      <c r="T186">
        <v>54</v>
      </c>
      <c r="U186">
        <v>2</v>
      </c>
      <c r="V186">
        <v>52</v>
      </c>
      <c r="W186" t="s">
        <v>57</v>
      </c>
      <c r="X186">
        <v>258</v>
      </c>
      <c r="Y186" t="s">
        <v>39</v>
      </c>
    </row>
    <row r="187" spans="1:25" x14ac:dyDescent="0.35">
      <c r="A187" t="s">
        <v>25</v>
      </c>
      <c r="B187" t="s">
        <v>68</v>
      </c>
      <c r="C187" t="s">
        <v>45</v>
      </c>
      <c r="D187" t="s">
        <v>46</v>
      </c>
      <c r="E187" t="s">
        <v>26</v>
      </c>
      <c r="F187" t="s">
        <v>26</v>
      </c>
      <c r="G187" t="s">
        <v>51</v>
      </c>
      <c r="H187" t="s">
        <v>32</v>
      </c>
      <c r="I187" t="s">
        <v>52</v>
      </c>
      <c r="J187">
        <v>0</v>
      </c>
      <c r="K187" t="s">
        <v>40</v>
      </c>
      <c r="L187" t="s">
        <v>37</v>
      </c>
      <c r="M187" t="s">
        <v>41</v>
      </c>
      <c r="N187">
        <v>35</v>
      </c>
      <c r="O187">
        <v>1</v>
      </c>
      <c r="P187">
        <v>34</v>
      </c>
      <c r="Q187">
        <v>1</v>
      </c>
      <c r="R187">
        <v>31</v>
      </c>
      <c r="S187">
        <v>1</v>
      </c>
      <c r="T187">
        <v>30</v>
      </c>
      <c r="U187">
        <v>1</v>
      </c>
      <c r="V187">
        <v>31</v>
      </c>
      <c r="W187" t="s">
        <v>42</v>
      </c>
      <c r="X187">
        <v>162</v>
      </c>
      <c r="Y187" t="s">
        <v>39</v>
      </c>
    </row>
    <row r="188" spans="1:25" x14ac:dyDescent="0.35">
      <c r="A188" t="s">
        <v>25</v>
      </c>
      <c r="B188" t="s">
        <v>44</v>
      </c>
      <c r="C188" t="s">
        <v>62</v>
      </c>
      <c r="D188" t="s">
        <v>45</v>
      </c>
      <c r="E188" t="s">
        <v>26</v>
      </c>
      <c r="F188" t="s">
        <v>30</v>
      </c>
      <c r="G188" t="s">
        <v>47</v>
      </c>
      <c r="H188" t="s">
        <v>32</v>
      </c>
      <c r="I188" t="s">
        <v>56</v>
      </c>
      <c r="J188">
        <v>0</v>
      </c>
      <c r="K188" t="s">
        <v>40</v>
      </c>
      <c r="L188" t="s">
        <v>37</v>
      </c>
      <c r="M188" t="s">
        <v>53</v>
      </c>
      <c r="N188">
        <v>55</v>
      </c>
      <c r="O188">
        <v>3</v>
      </c>
      <c r="P188">
        <v>46</v>
      </c>
      <c r="Q188">
        <v>2</v>
      </c>
      <c r="R188">
        <v>46</v>
      </c>
      <c r="S188">
        <v>2</v>
      </c>
      <c r="T188">
        <v>53</v>
      </c>
      <c r="U188">
        <v>2</v>
      </c>
      <c r="V188">
        <v>49</v>
      </c>
      <c r="W188" t="s">
        <v>57</v>
      </c>
      <c r="X188">
        <v>250</v>
      </c>
      <c r="Y188" t="s">
        <v>39</v>
      </c>
    </row>
    <row r="189" spans="1:25" x14ac:dyDescent="0.35">
      <c r="A189" t="s">
        <v>25</v>
      </c>
      <c r="B189" t="s">
        <v>58</v>
      </c>
      <c r="C189" t="s">
        <v>50</v>
      </c>
      <c r="D189" t="s">
        <v>50</v>
      </c>
      <c r="E189" t="s">
        <v>26</v>
      </c>
      <c r="F189" t="s">
        <v>26</v>
      </c>
      <c r="G189" t="s">
        <v>51</v>
      </c>
      <c r="H189" t="s">
        <v>33</v>
      </c>
      <c r="I189" t="s">
        <v>56</v>
      </c>
      <c r="J189">
        <v>0</v>
      </c>
      <c r="K189" t="s">
        <v>40</v>
      </c>
      <c r="L189" t="s">
        <v>37</v>
      </c>
      <c r="M189" t="s">
        <v>41</v>
      </c>
      <c r="N189">
        <v>56</v>
      </c>
      <c r="O189">
        <v>3</v>
      </c>
      <c r="P189">
        <v>49</v>
      </c>
      <c r="Q189">
        <v>2</v>
      </c>
      <c r="R189">
        <v>38</v>
      </c>
      <c r="S189">
        <v>1</v>
      </c>
      <c r="T189">
        <v>41</v>
      </c>
      <c r="U189">
        <v>2</v>
      </c>
      <c r="V189">
        <v>41</v>
      </c>
      <c r="W189" t="s">
        <v>42</v>
      </c>
      <c r="X189">
        <v>228</v>
      </c>
      <c r="Y189" t="s">
        <v>43</v>
      </c>
    </row>
    <row r="190" spans="1:25" x14ac:dyDescent="0.35">
      <c r="A190" t="s">
        <v>25</v>
      </c>
      <c r="B190" t="s">
        <v>44</v>
      </c>
      <c r="C190" t="s">
        <v>50</v>
      </c>
      <c r="D190" t="s">
        <v>64</v>
      </c>
      <c r="E190" t="s">
        <v>30</v>
      </c>
      <c r="F190" t="s">
        <v>30</v>
      </c>
      <c r="G190" t="s">
        <v>51</v>
      </c>
      <c r="H190" t="s">
        <v>33</v>
      </c>
      <c r="I190" t="s">
        <v>32</v>
      </c>
      <c r="J190" t="s">
        <v>54</v>
      </c>
      <c r="K190" t="s">
        <v>40</v>
      </c>
      <c r="L190" t="s">
        <v>37</v>
      </c>
      <c r="M190" t="s">
        <v>41</v>
      </c>
      <c r="N190">
        <v>43</v>
      </c>
      <c r="O190">
        <v>2</v>
      </c>
      <c r="P190">
        <v>36</v>
      </c>
      <c r="Q190">
        <v>2</v>
      </c>
      <c r="R190">
        <v>43</v>
      </c>
      <c r="S190">
        <v>2</v>
      </c>
      <c r="T190">
        <v>44</v>
      </c>
      <c r="U190">
        <v>2</v>
      </c>
      <c r="V190">
        <v>26</v>
      </c>
      <c r="W190" t="s">
        <v>42</v>
      </c>
      <c r="X190">
        <v>202</v>
      </c>
      <c r="Y190" t="s">
        <v>39</v>
      </c>
    </row>
    <row r="191" spans="1:25" x14ac:dyDescent="0.35">
      <c r="A191" t="s">
        <v>25</v>
      </c>
      <c r="B191" t="s">
        <v>58</v>
      </c>
      <c r="C191" t="s">
        <v>64</v>
      </c>
      <c r="D191" t="s">
        <v>45</v>
      </c>
      <c r="E191" t="s">
        <v>26</v>
      </c>
      <c r="F191" t="s">
        <v>26</v>
      </c>
      <c r="G191" t="s">
        <v>51</v>
      </c>
      <c r="H191" t="s">
        <v>32</v>
      </c>
      <c r="I191" t="s">
        <v>56</v>
      </c>
      <c r="J191" t="s">
        <v>70</v>
      </c>
      <c r="K191" t="s">
        <v>40</v>
      </c>
      <c r="L191" t="s">
        <v>37</v>
      </c>
      <c r="M191" t="s">
        <v>53</v>
      </c>
      <c r="N191">
        <v>32</v>
      </c>
      <c r="O191">
        <v>1</v>
      </c>
      <c r="P191">
        <v>41</v>
      </c>
      <c r="Q191">
        <v>2</v>
      </c>
      <c r="R191">
        <v>37</v>
      </c>
      <c r="S191">
        <v>1</v>
      </c>
      <c r="T191">
        <v>32</v>
      </c>
      <c r="U191">
        <v>1</v>
      </c>
      <c r="V191">
        <v>38</v>
      </c>
      <c r="W191" t="s">
        <v>42</v>
      </c>
      <c r="X191">
        <v>178</v>
      </c>
      <c r="Y191" t="s">
        <v>43</v>
      </c>
    </row>
    <row r="192" spans="1:25" x14ac:dyDescent="0.35">
      <c r="A192" t="s">
        <v>25</v>
      </c>
      <c r="B192" t="s">
        <v>76</v>
      </c>
      <c r="C192" t="s">
        <v>46</v>
      </c>
      <c r="D192" t="s">
        <v>64</v>
      </c>
      <c r="E192" t="s">
        <v>26</v>
      </c>
      <c r="F192" t="s">
        <v>26</v>
      </c>
      <c r="G192" t="s">
        <v>51</v>
      </c>
      <c r="H192" t="s">
        <v>32</v>
      </c>
      <c r="I192" t="s">
        <v>56</v>
      </c>
      <c r="J192">
        <v>0</v>
      </c>
      <c r="K192" t="s">
        <v>34</v>
      </c>
      <c r="L192" t="s">
        <v>37</v>
      </c>
      <c r="M192" t="s">
        <v>53</v>
      </c>
      <c r="N192">
        <v>51</v>
      </c>
      <c r="O192">
        <v>3</v>
      </c>
      <c r="P192">
        <v>59</v>
      </c>
      <c r="Q192">
        <v>3</v>
      </c>
      <c r="R192">
        <v>39</v>
      </c>
      <c r="S192">
        <v>1</v>
      </c>
      <c r="T192">
        <v>46</v>
      </c>
      <c r="U192">
        <v>2</v>
      </c>
      <c r="V192">
        <v>46</v>
      </c>
      <c r="W192" t="s">
        <v>42</v>
      </c>
      <c r="X192">
        <v>243</v>
      </c>
      <c r="Y192" t="s">
        <v>39</v>
      </c>
    </row>
    <row r="193" spans="1:25" x14ac:dyDescent="0.35">
      <c r="A193" t="s">
        <v>25</v>
      </c>
      <c r="B193" t="s">
        <v>68</v>
      </c>
      <c r="C193" t="s">
        <v>46</v>
      </c>
      <c r="D193" t="s">
        <v>46</v>
      </c>
      <c r="E193" t="s">
        <v>26</v>
      </c>
      <c r="F193" t="s">
        <v>26</v>
      </c>
      <c r="G193" t="s">
        <v>51</v>
      </c>
      <c r="H193" t="s">
        <v>32</v>
      </c>
      <c r="I193" t="s">
        <v>33</v>
      </c>
      <c r="J193">
        <v>0</v>
      </c>
      <c r="K193" t="s">
        <v>40</v>
      </c>
      <c r="L193" t="s">
        <v>37</v>
      </c>
      <c r="M193" t="s">
        <v>41</v>
      </c>
      <c r="N193">
        <v>42</v>
      </c>
      <c r="O193">
        <v>2</v>
      </c>
      <c r="P193">
        <v>41</v>
      </c>
      <c r="Q193">
        <v>2</v>
      </c>
      <c r="R193">
        <v>47</v>
      </c>
      <c r="S193">
        <v>2</v>
      </c>
      <c r="T193">
        <v>41</v>
      </c>
      <c r="U193">
        <v>2</v>
      </c>
      <c r="V193">
        <v>28</v>
      </c>
      <c r="W193" t="s">
        <v>42</v>
      </c>
      <c r="X193">
        <v>208</v>
      </c>
      <c r="Y193" t="s">
        <v>43</v>
      </c>
    </row>
    <row r="194" spans="1:25" x14ac:dyDescent="0.35">
      <c r="A194" t="s">
        <v>25</v>
      </c>
      <c r="B194" t="s">
        <v>68</v>
      </c>
      <c r="C194" t="s">
        <v>28</v>
      </c>
      <c r="D194" t="s">
        <v>65</v>
      </c>
      <c r="E194" t="s">
        <v>26</v>
      </c>
      <c r="F194" t="s">
        <v>26</v>
      </c>
      <c r="G194" t="s">
        <v>66</v>
      </c>
      <c r="H194" t="s">
        <v>33</v>
      </c>
      <c r="I194" t="s">
        <v>52</v>
      </c>
      <c r="J194">
        <v>0</v>
      </c>
      <c r="K194" t="s">
        <v>40</v>
      </c>
      <c r="L194" t="s">
        <v>37</v>
      </c>
      <c r="M194" t="s">
        <v>41</v>
      </c>
      <c r="N194">
        <v>44</v>
      </c>
      <c r="O194">
        <v>2</v>
      </c>
      <c r="P194">
        <v>53</v>
      </c>
      <c r="Q194">
        <v>3</v>
      </c>
      <c r="R194">
        <v>49</v>
      </c>
      <c r="S194">
        <v>2</v>
      </c>
      <c r="T194">
        <v>41</v>
      </c>
      <c r="U194">
        <v>2</v>
      </c>
      <c r="V194">
        <v>57</v>
      </c>
      <c r="W194" t="s">
        <v>57</v>
      </c>
      <c r="X194">
        <v>238</v>
      </c>
      <c r="Y194" t="s">
        <v>39</v>
      </c>
    </row>
    <row r="195" spans="1:25" x14ac:dyDescent="0.35">
      <c r="A195" t="s">
        <v>25</v>
      </c>
      <c r="B195" t="s">
        <v>68</v>
      </c>
      <c r="C195" t="s">
        <v>46</v>
      </c>
      <c r="D195" t="s">
        <v>46</v>
      </c>
      <c r="E195" t="s">
        <v>26</v>
      </c>
      <c r="F195" t="s">
        <v>30</v>
      </c>
      <c r="G195" t="s">
        <v>51</v>
      </c>
      <c r="H195" t="s">
        <v>32</v>
      </c>
      <c r="I195" t="s">
        <v>56</v>
      </c>
      <c r="J195">
        <v>0</v>
      </c>
      <c r="K195" t="s">
        <v>40</v>
      </c>
      <c r="L195" t="s">
        <v>37</v>
      </c>
      <c r="M195" t="s">
        <v>41</v>
      </c>
      <c r="N195">
        <v>46</v>
      </c>
      <c r="O195">
        <v>2</v>
      </c>
      <c r="P195">
        <v>46</v>
      </c>
      <c r="Q195">
        <v>2</v>
      </c>
      <c r="R195">
        <v>34</v>
      </c>
      <c r="S195">
        <v>1</v>
      </c>
      <c r="T195">
        <v>29</v>
      </c>
      <c r="U195">
        <v>1</v>
      </c>
      <c r="V195">
        <v>43</v>
      </c>
      <c r="W195" t="s">
        <v>42</v>
      </c>
      <c r="X195">
        <v>195</v>
      </c>
      <c r="Y195" t="s">
        <v>39</v>
      </c>
    </row>
    <row r="196" spans="1:25" x14ac:dyDescent="0.35">
      <c r="A196" t="s">
        <v>25</v>
      </c>
      <c r="B196" t="s">
        <v>68</v>
      </c>
      <c r="C196" t="s">
        <v>46</v>
      </c>
      <c r="D196" t="s">
        <v>64</v>
      </c>
      <c r="E196" t="s">
        <v>26</v>
      </c>
      <c r="F196" t="s">
        <v>26</v>
      </c>
      <c r="G196" t="s">
        <v>51</v>
      </c>
      <c r="H196" t="s">
        <v>59</v>
      </c>
      <c r="I196" t="s">
        <v>32</v>
      </c>
      <c r="J196" t="s">
        <v>54</v>
      </c>
      <c r="K196" t="s">
        <v>40</v>
      </c>
      <c r="L196" t="s">
        <v>37</v>
      </c>
      <c r="M196" t="s">
        <v>41</v>
      </c>
      <c r="N196">
        <v>35</v>
      </c>
      <c r="O196">
        <v>1</v>
      </c>
      <c r="P196">
        <v>30</v>
      </c>
      <c r="Q196">
        <v>1</v>
      </c>
      <c r="R196">
        <v>47</v>
      </c>
      <c r="S196">
        <v>2</v>
      </c>
      <c r="T196">
        <v>30</v>
      </c>
      <c r="U196">
        <v>1</v>
      </c>
      <c r="V196">
        <v>38</v>
      </c>
      <c r="W196" t="s">
        <v>42</v>
      </c>
      <c r="X196">
        <v>178</v>
      </c>
      <c r="Y196" t="s">
        <v>39</v>
      </c>
    </row>
    <row r="197" spans="1:25" x14ac:dyDescent="0.35">
      <c r="A197" t="s">
        <v>25</v>
      </c>
      <c r="B197" t="s">
        <v>58</v>
      </c>
      <c r="C197" t="s">
        <v>46</v>
      </c>
      <c r="D197" t="s">
        <v>46</v>
      </c>
      <c r="E197" t="s">
        <v>26</v>
      </c>
      <c r="F197" t="s">
        <v>30</v>
      </c>
      <c r="G197" t="s">
        <v>51</v>
      </c>
      <c r="H197" t="s">
        <v>32</v>
      </c>
      <c r="I197" t="s">
        <v>33</v>
      </c>
      <c r="J197">
        <v>0</v>
      </c>
      <c r="K197" t="s">
        <v>40</v>
      </c>
      <c r="L197" t="s">
        <v>37</v>
      </c>
      <c r="M197" t="s">
        <v>41</v>
      </c>
      <c r="N197">
        <v>44</v>
      </c>
      <c r="O197">
        <v>2</v>
      </c>
      <c r="P197">
        <v>34</v>
      </c>
      <c r="Q197">
        <v>1</v>
      </c>
      <c r="R197">
        <v>45</v>
      </c>
      <c r="S197">
        <v>2</v>
      </c>
      <c r="T197">
        <v>38</v>
      </c>
      <c r="U197">
        <v>1</v>
      </c>
      <c r="V197">
        <v>55</v>
      </c>
      <c r="W197" t="s">
        <v>57</v>
      </c>
      <c r="X197">
        <v>207</v>
      </c>
      <c r="Y197" t="s">
        <v>43</v>
      </c>
    </row>
    <row r="198" spans="1:25" x14ac:dyDescent="0.35">
      <c r="A198" t="s">
        <v>25</v>
      </c>
      <c r="B198" t="s">
        <v>68</v>
      </c>
      <c r="C198" t="s">
        <v>46</v>
      </c>
      <c r="D198" t="s">
        <v>64</v>
      </c>
      <c r="E198" t="s">
        <v>26</v>
      </c>
      <c r="F198" t="s">
        <v>30</v>
      </c>
      <c r="G198" t="s">
        <v>47</v>
      </c>
      <c r="H198" t="s">
        <v>55</v>
      </c>
      <c r="I198" t="s">
        <v>52</v>
      </c>
      <c r="J198" t="s">
        <v>69</v>
      </c>
      <c r="K198" t="s">
        <v>40</v>
      </c>
      <c r="L198" t="s">
        <v>37</v>
      </c>
      <c r="M198" t="s">
        <v>41</v>
      </c>
      <c r="N198">
        <v>61</v>
      </c>
      <c r="O198">
        <v>3</v>
      </c>
      <c r="P198">
        <v>61</v>
      </c>
      <c r="Q198">
        <v>3</v>
      </c>
      <c r="R198">
        <v>55</v>
      </c>
      <c r="S198">
        <v>2</v>
      </c>
      <c r="T198">
        <v>47</v>
      </c>
      <c r="U198">
        <v>2</v>
      </c>
      <c r="V198">
        <v>66</v>
      </c>
      <c r="W198" t="s">
        <v>49</v>
      </c>
      <c r="X198">
        <v>284</v>
      </c>
      <c r="Y198" t="s">
        <v>39</v>
      </c>
    </row>
    <row r="199" spans="1:25" x14ac:dyDescent="0.35">
      <c r="A199" t="s">
        <v>25</v>
      </c>
      <c r="B199" t="s">
        <v>44</v>
      </c>
      <c r="C199" t="s">
        <v>45</v>
      </c>
      <c r="D199" t="s">
        <v>45</v>
      </c>
      <c r="E199" t="s">
        <v>30</v>
      </c>
      <c r="F199" t="s">
        <v>30</v>
      </c>
      <c r="G199" t="s">
        <v>51</v>
      </c>
      <c r="H199" t="s">
        <v>59</v>
      </c>
      <c r="I199" t="s">
        <v>32</v>
      </c>
      <c r="J199">
        <v>0</v>
      </c>
      <c r="K199" t="s">
        <v>40</v>
      </c>
      <c r="L199" t="s">
        <v>37</v>
      </c>
      <c r="M199" t="s">
        <v>41</v>
      </c>
      <c r="N199">
        <v>40</v>
      </c>
      <c r="O199">
        <v>2</v>
      </c>
      <c r="P199">
        <v>36</v>
      </c>
      <c r="Q199">
        <v>2</v>
      </c>
      <c r="R199">
        <v>34</v>
      </c>
      <c r="S199">
        <v>1</v>
      </c>
      <c r="T199">
        <v>35</v>
      </c>
      <c r="U199">
        <v>1</v>
      </c>
      <c r="V199">
        <v>34</v>
      </c>
      <c r="W199" t="s">
        <v>42</v>
      </c>
      <c r="X199">
        <v>180</v>
      </c>
      <c r="Y199" t="s">
        <v>43</v>
      </c>
    </row>
    <row r="200" spans="1:25" x14ac:dyDescent="0.35">
      <c r="A200" t="s">
        <v>25</v>
      </c>
      <c r="B200" t="s">
        <v>68</v>
      </c>
      <c r="C200" t="s">
        <v>64</v>
      </c>
      <c r="D200" t="s">
        <v>46</v>
      </c>
      <c r="E200" t="s">
        <v>26</v>
      </c>
      <c r="F200" t="s">
        <v>30</v>
      </c>
      <c r="G200" t="s">
        <v>51</v>
      </c>
      <c r="H200" t="s">
        <v>32</v>
      </c>
      <c r="I200" t="s">
        <v>33</v>
      </c>
      <c r="J200">
        <v>0</v>
      </c>
      <c r="K200" t="s">
        <v>40</v>
      </c>
      <c r="L200" t="s">
        <v>37</v>
      </c>
      <c r="M200" t="s">
        <v>41</v>
      </c>
      <c r="N200">
        <v>52</v>
      </c>
      <c r="O200">
        <v>3</v>
      </c>
      <c r="P200">
        <v>36</v>
      </c>
      <c r="Q200">
        <v>2</v>
      </c>
      <c r="R200">
        <v>27</v>
      </c>
      <c r="S200">
        <v>1</v>
      </c>
      <c r="T200">
        <v>35</v>
      </c>
      <c r="U200">
        <v>1</v>
      </c>
      <c r="V200">
        <v>39</v>
      </c>
      <c r="W200" t="s">
        <v>42</v>
      </c>
      <c r="X200">
        <v>188</v>
      </c>
      <c r="Y200" t="s">
        <v>39</v>
      </c>
    </row>
    <row r="201" spans="1:25" x14ac:dyDescent="0.35">
      <c r="A201" t="s">
        <v>25</v>
      </c>
      <c r="B201" t="s">
        <v>68</v>
      </c>
      <c r="C201" t="s">
        <v>74</v>
      </c>
      <c r="D201" t="s">
        <v>65</v>
      </c>
      <c r="E201" t="s">
        <v>26</v>
      </c>
      <c r="F201" t="s">
        <v>26</v>
      </c>
      <c r="G201" t="s">
        <v>66</v>
      </c>
      <c r="H201" t="s">
        <v>33</v>
      </c>
      <c r="I201" t="s">
        <v>52</v>
      </c>
      <c r="J201">
        <v>0</v>
      </c>
      <c r="K201" t="s">
        <v>40</v>
      </c>
      <c r="L201" t="s">
        <v>37</v>
      </c>
      <c r="M201" t="s">
        <v>41</v>
      </c>
      <c r="N201">
        <v>52</v>
      </c>
      <c r="O201">
        <v>3</v>
      </c>
      <c r="P201">
        <v>56</v>
      </c>
      <c r="Q201">
        <v>3</v>
      </c>
      <c r="R201">
        <v>60</v>
      </c>
      <c r="S201">
        <v>3</v>
      </c>
      <c r="T201">
        <v>52</v>
      </c>
      <c r="U201">
        <v>2</v>
      </c>
      <c r="V201">
        <v>51</v>
      </c>
      <c r="W201" t="s">
        <v>57</v>
      </c>
      <c r="X201">
        <v>273</v>
      </c>
      <c r="Y201" t="s">
        <v>43</v>
      </c>
    </row>
    <row r="202" spans="1:25" x14ac:dyDescent="0.35">
      <c r="A202" t="s">
        <v>25</v>
      </c>
      <c r="B202" t="s">
        <v>44</v>
      </c>
      <c r="C202" t="s">
        <v>45</v>
      </c>
      <c r="D202" t="s">
        <v>45</v>
      </c>
      <c r="E202" t="s">
        <v>26</v>
      </c>
      <c r="F202" t="s">
        <v>26</v>
      </c>
      <c r="G202" t="s">
        <v>66</v>
      </c>
      <c r="H202" t="s">
        <v>33</v>
      </c>
      <c r="I202" t="s">
        <v>33</v>
      </c>
      <c r="J202">
        <v>0</v>
      </c>
      <c r="K202" t="s">
        <v>34</v>
      </c>
      <c r="L202" t="s">
        <v>35</v>
      </c>
      <c r="M202" t="s">
        <v>36</v>
      </c>
      <c r="N202">
        <v>68</v>
      </c>
      <c r="O202">
        <v>4</v>
      </c>
      <c r="P202">
        <v>100</v>
      </c>
      <c r="Q202">
        <v>4</v>
      </c>
      <c r="R202">
        <v>79</v>
      </c>
      <c r="S202">
        <v>4</v>
      </c>
      <c r="T202">
        <v>80</v>
      </c>
      <c r="U202">
        <v>4</v>
      </c>
      <c r="V202">
        <v>79</v>
      </c>
      <c r="W202" t="s">
        <v>72</v>
      </c>
      <c r="X202">
        <v>408</v>
      </c>
      <c r="Y202" t="s">
        <v>67</v>
      </c>
    </row>
    <row r="203" spans="1:25" x14ac:dyDescent="0.35">
      <c r="A203" t="s">
        <v>25</v>
      </c>
      <c r="B203" t="s">
        <v>58</v>
      </c>
      <c r="C203" t="s">
        <v>28</v>
      </c>
      <c r="D203" t="s">
        <v>28</v>
      </c>
      <c r="E203" t="s">
        <v>26</v>
      </c>
      <c r="F203" t="s">
        <v>26</v>
      </c>
      <c r="G203" t="s">
        <v>66</v>
      </c>
      <c r="H203" t="s">
        <v>32</v>
      </c>
      <c r="I203" t="s">
        <v>33</v>
      </c>
      <c r="J203">
        <v>0</v>
      </c>
      <c r="K203" t="s">
        <v>40</v>
      </c>
      <c r="L203" t="s">
        <v>37</v>
      </c>
      <c r="M203" t="s">
        <v>41</v>
      </c>
      <c r="N203">
        <v>57</v>
      </c>
      <c r="O203">
        <v>3</v>
      </c>
      <c r="P203">
        <v>47</v>
      </c>
      <c r="Q203">
        <v>2</v>
      </c>
      <c r="R203">
        <v>44</v>
      </c>
      <c r="S203">
        <v>2</v>
      </c>
      <c r="T203">
        <v>56</v>
      </c>
      <c r="U203">
        <v>3</v>
      </c>
      <c r="V203">
        <v>49</v>
      </c>
      <c r="W203" t="s">
        <v>57</v>
      </c>
      <c r="X203">
        <v>254</v>
      </c>
      <c r="Y203" t="s">
        <v>39</v>
      </c>
    </row>
    <row r="204" spans="1:25" x14ac:dyDescent="0.35">
      <c r="A204" t="s">
        <v>25</v>
      </c>
      <c r="B204" t="s">
        <v>68</v>
      </c>
      <c r="C204" t="s">
        <v>75</v>
      </c>
      <c r="D204" t="s">
        <v>46</v>
      </c>
      <c r="E204" t="s">
        <v>26</v>
      </c>
      <c r="F204" t="s">
        <v>26</v>
      </c>
      <c r="G204" t="s">
        <v>66</v>
      </c>
      <c r="H204" t="s">
        <v>48</v>
      </c>
      <c r="I204" t="s">
        <v>52</v>
      </c>
      <c r="J204">
        <v>0</v>
      </c>
      <c r="K204" t="s">
        <v>40</v>
      </c>
      <c r="L204" t="s">
        <v>37</v>
      </c>
      <c r="M204" t="s">
        <v>41</v>
      </c>
      <c r="N204">
        <v>60</v>
      </c>
      <c r="O204">
        <v>3</v>
      </c>
      <c r="P204">
        <v>55</v>
      </c>
      <c r="Q204">
        <v>3</v>
      </c>
      <c r="R204">
        <v>55</v>
      </c>
      <c r="S204">
        <v>2</v>
      </c>
      <c r="T204">
        <v>58</v>
      </c>
      <c r="U204">
        <v>3</v>
      </c>
      <c r="V204">
        <v>52</v>
      </c>
      <c r="W204" t="s">
        <v>57</v>
      </c>
      <c r="X204">
        <v>283</v>
      </c>
      <c r="Y204" t="s">
        <v>39</v>
      </c>
    </row>
    <row r="205" spans="1:25" x14ac:dyDescent="0.35">
      <c r="A205" t="s">
        <v>25</v>
      </c>
      <c r="B205" t="s">
        <v>44</v>
      </c>
      <c r="C205" t="s">
        <v>73</v>
      </c>
      <c r="D205" t="s">
        <v>50</v>
      </c>
      <c r="E205" t="s">
        <v>26</v>
      </c>
      <c r="F205" t="s">
        <v>26</v>
      </c>
      <c r="G205" t="s">
        <v>47</v>
      </c>
      <c r="H205" t="s">
        <v>33</v>
      </c>
      <c r="I205" t="s">
        <v>32</v>
      </c>
      <c r="J205" t="s">
        <v>54</v>
      </c>
      <c r="K205" t="s">
        <v>34</v>
      </c>
      <c r="L205" t="s">
        <v>37</v>
      </c>
      <c r="M205" t="s">
        <v>53</v>
      </c>
      <c r="N205">
        <v>55</v>
      </c>
      <c r="O205">
        <v>3</v>
      </c>
      <c r="P205">
        <v>58</v>
      </c>
      <c r="Q205">
        <v>3</v>
      </c>
      <c r="R205">
        <v>56</v>
      </c>
      <c r="S205">
        <v>3</v>
      </c>
      <c r="T205">
        <v>45</v>
      </c>
      <c r="U205">
        <v>2</v>
      </c>
      <c r="V205">
        <v>67</v>
      </c>
      <c r="W205" t="s">
        <v>49</v>
      </c>
      <c r="X205">
        <v>273</v>
      </c>
      <c r="Y205" t="s">
        <v>39</v>
      </c>
    </row>
    <row r="206" spans="1:25" x14ac:dyDescent="0.35">
      <c r="A206" t="s">
        <v>60</v>
      </c>
      <c r="B206" t="s">
        <v>68</v>
      </c>
      <c r="C206" t="s">
        <v>45</v>
      </c>
      <c r="D206" t="s">
        <v>46</v>
      </c>
      <c r="E206" t="s">
        <v>26</v>
      </c>
      <c r="F206" t="s">
        <v>26</v>
      </c>
      <c r="G206" t="s">
        <v>51</v>
      </c>
      <c r="H206" t="s">
        <v>48</v>
      </c>
      <c r="I206" t="s">
        <v>33</v>
      </c>
      <c r="J206">
        <v>0</v>
      </c>
      <c r="K206" t="s">
        <v>40</v>
      </c>
      <c r="L206" t="s">
        <v>37</v>
      </c>
      <c r="M206" t="s">
        <v>53</v>
      </c>
      <c r="N206">
        <v>46</v>
      </c>
      <c r="O206">
        <v>2</v>
      </c>
      <c r="P206">
        <v>34</v>
      </c>
      <c r="Q206">
        <v>1</v>
      </c>
      <c r="R206">
        <v>41</v>
      </c>
      <c r="S206">
        <v>2</v>
      </c>
      <c r="T206">
        <v>29</v>
      </c>
      <c r="U206">
        <v>1</v>
      </c>
      <c r="V206">
        <v>51</v>
      </c>
      <c r="W206" t="s">
        <v>57</v>
      </c>
      <c r="X206">
        <v>193</v>
      </c>
      <c r="Y206" t="s">
        <v>43</v>
      </c>
    </row>
    <row r="207" spans="1:25" x14ac:dyDescent="0.35">
      <c r="A207" t="s">
        <v>60</v>
      </c>
      <c r="B207" t="s">
        <v>68</v>
      </c>
      <c r="C207" t="s">
        <v>64</v>
      </c>
      <c r="D207" t="s">
        <v>50</v>
      </c>
      <c r="E207" t="s">
        <v>30</v>
      </c>
      <c r="F207" t="s">
        <v>30</v>
      </c>
      <c r="G207" t="s">
        <v>66</v>
      </c>
      <c r="H207" t="s">
        <v>55</v>
      </c>
      <c r="I207" t="s">
        <v>52</v>
      </c>
      <c r="J207">
        <v>0</v>
      </c>
      <c r="K207" t="s">
        <v>40</v>
      </c>
      <c r="L207" t="s">
        <v>37</v>
      </c>
      <c r="M207" t="s">
        <v>53</v>
      </c>
      <c r="N207">
        <v>49</v>
      </c>
      <c r="O207">
        <v>2</v>
      </c>
      <c r="P207">
        <v>47</v>
      </c>
      <c r="Q207">
        <v>2</v>
      </c>
      <c r="R207">
        <v>44</v>
      </c>
      <c r="S207">
        <v>2</v>
      </c>
      <c r="T207">
        <v>49</v>
      </c>
      <c r="U207">
        <v>2</v>
      </c>
      <c r="V207">
        <v>34</v>
      </c>
      <c r="W207" t="s">
        <v>42</v>
      </c>
      <c r="X207">
        <v>231</v>
      </c>
      <c r="Y207" t="s">
        <v>43</v>
      </c>
    </row>
    <row r="208" spans="1:25" x14ac:dyDescent="0.35">
      <c r="A208" t="s">
        <v>25</v>
      </c>
      <c r="B208" t="s">
        <v>44</v>
      </c>
      <c r="C208" t="s">
        <v>50</v>
      </c>
      <c r="D208" t="s">
        <v>50</v>
      </c>
      <c r="E208" t="s">
        <v>30</v>
      </c>
      <c r="F208" t="s">
        <v>30</v>
      </c>
      <c r="G208" t="s">
        <v>51</v>
      </c>
      <c r="H208" t="s">
        <v>55</v>
      </c>
      <c r="I208" t="s">
        <v>52</v>
      </c>
      <c r="J208">
        <v>0</v>
      </c>
      <c r="K208" t="s">
        <v>40</v>
      </c>
      <c r="L208" t="s">
        <v>37</v>
      </c>
      <c r="M208" t="s">
        <v>41</v>
      </c>
      <c r="N208">
        <v>58</v>
      </c>
      <c r="O208">
        <v>3</v>
      </c>
      <c r="P208">
        <v>56</v>
      </c>
      <c r="Q208">
        <v>3</v>
      </c>
      <c r="R208">
        <v>47</v>
      </c>
      <c r="S208">
        <v>2</v>
      </c>
      <c r="T208">
        <v>57</v>
      </c>
      <c r="U208">
        <v>3</v>
      </c>
      <c r="V208">
        <v>53</v>
      </c>
      <c r="W208" t="s">
        <v>57</v>
      </c>
      <c r="X208">
        <v>272</v>
      </c>
      <c r="Y208" t="s">
        <v>43</v>
      </c>
    </row>
    <row r="209" spans="1:25" x14ac:dyDescent="0.35">
      <c r="A209" t="s">
        <v>25</v>
      </c>
      <c r="B209" t="s">
        <v>44</v>
      </c>
      <c r="C209" t="s">
        <v>64</v>
      </c>
      <c r="D209" t="s">
        <v>63</v>
      </c>
      <c r="E209" t="s">
        <v>26</v>
      </c>
      <c r="F209" t="s">
        <v>30</v>
      </c>
      <c r="G209" t="s">
        <v>51</v>
      </c>
      <c r="H209" t="s">
        <v>32</v>
      </c>
      <c r="I209" t="s">
        <v>56</v>
      </c>
      <c r="J209">
        <v>0</v>
      </c>
      <c r="K209" t="s">
        <v>34</v>
      </c>
      <c r="L209" t="s">
        <v>37</v>
      </c>
      <c r="M209" t="s">
        <v>36</v>
      </c>
      <c r="N209">
        <v>30</v>
      </c>
      <c r="O209">
        <v>1</v>
      </c>
      <c r="P209">
        <v>36</v>
      </c>
      <c r="Q209">
        <v>2</v>
      </c>
      <c r="R209">
        <v>29</v>
      </c>
      <c r="S209">
        <v>1</v>
      </c>
      <c r="T209">
        <v>28</v>
      </c>
      <c r="U209">
        <v>1</v>
      </c>
      <c r="V209">
        <v>27</v>
      </c>
      <c r="W209" t="s">
        <v>42</v>
      </c>
      <c r="X209">
        <v>152</v>
      </c>
      <c r="Y209" t="s">
        <v>43</v>
      </c>
    </row>
    <row r="210" spans="1:25" x14ac:dyDescent="0.35">
      <c r="A210" t="s">
        <v>60</v>
      </c>
      <c r="B210" t="s">
        <v>44</v>
      </c>
      <c r="C210" t="s">
        <v>73</v>
      </c>
      <c r="D210" t="s">
        <v>45</v>
      </c>
      <c r="E210" t="s">
        <v>26</v>
      </c>
      <c r="F210" t="s">
        <v>26</v>
      </c>
      <c r="G210" t="s">
        <v>66</v>
      </c>
      <c r="H210" t="s">
        <v>32</v>
      </c>
      <c r="I210" t="s">
        <v>33</v>
      </c>
      <c r="J210" t="s">
        <v>54</v>
      </c>
      <c r="K210" t="s">
        <v>40</v>
      </c>
      <c r="L210" t="s">
        <v>37</v>
      </c>
      <c r="M210" t="s">
        <v>41</v>
      </c>
      <c r="N210">
        <v>38</v>
      </c>
      <c r="O210">
        <v>2</v>
      </c>
      <c r="P210">
        <v>28</v>
      </c>
      <c r="Q210">
        <v>1</v>
      </c>
      <c r="R210">
        <v>32</v>
      </c>
      <c r="S210">
        <v>1</v>
      </c>
      <c r="T210">
        <v>34</v>
      </c>
      <c r="U210">
        <v>1</v>
      </c>
      <c r="V210">
        <v>27</v>
      </c>
      <c r="W210" t="s">
        <v>42</v>
      </c>
      <c r="X210">
        <v>163</v>
      </c>
      <c r="Y210" t="s">
        <v>43</v>
      </c>
    </row>
    <row r="211" spans="1:25" x14ac:dyDescent="0.35">
      <c r="A211" t="s">
        <v>60</v>
      </c>
      <c r="B211" t="s">
        <v>68</v>
      </c>
      <c r="C211" t="s">
        <v>63</v>
      </c>
      <c r="D211" t="s">
        <v>64</v>
      </c>
      <c r="E211" t="s">
        <v>26</v>
      </c>
      <c r="F211" t="s">
        <v>26</v>
      </c>
      <c r="G211" t="s">
        <v>31</v>
      </c>
      <c r="H211" t="s">
        <v>32</v>
      </c>
      <c r="I211" t="s">
        <v>33</v>
      </c>
      <c r="J211">
        <v>0</v>
      </c>
      <c r="K211" t="s">
        <v>40</v>
      </c>
      <c r="L211" t="s">
        <v>37</v>
      </c>
      <c r="M211" t="s">
        <v>41</v>
      </c>
      <c r="N211">
        <v>45</v>
      </c>
      <c r="O211">
        <v>2</v>
      </c>
      <c r="P211">
        <v>53</v>
      </c>
      <c r="Q211">
        <v>3</v>
      </c>
      <c r="R211">
        <v>46</v>
      </c>
      <c r="S211">
        <v>2</v>
      </c>
      <c r="T211">
        <v>50</v>
      </c>
      <c r="U211">
        <v>2</v>
      </c>
      <c r="V211">
        <v>42</v>
      </c>
      <c r="W211" t="s">
        <v>42</v>
      </c>
      <c r="X211">
        <v>240</v>
      </c>
      <c r="Y211" t="s">
        <v>39</v>
      </c>
    </row>
    <row r="212" spans="1:25" x14ac:dyDescent="0.35">
      <c r="A212" t="s">
        <v>60</v>
      </c>
      <c r="B212" t="s">
        <v>68</v>
      </c>
      <c r="C212" t="s">
        <v>75</v>
      </c>
      <c r="D212" t="s">
        <v>28</v>
      </c>
      <c r="E212" t="s">
        <v>26</v>
      </c>
      <c r="F212" t="s">
        <v>30</v>
      </c>
      <c r="G212" t="s">
        <v>47</v>
      </c>
      <c r="H212" t="s">
        <v>32</v>
      </c>
      <c r="I212" t="s">
        <v>56</v>
      </c>
      <c r="J212">
        <v>0</v>
      </c>
      <c r="K212" t="s">
        <v>34</v>
      </c>
      <c r="L212" t="s">
        <v>37</v>
      </c>
      <c r="M212" t="s">
        <v>41</v>
      </c>
      <c r="N212">
        <v>48</v>
      </c>
      <c r="O212">
        <v>2</v>
      </c>
      <c r="P212">
        <v>34</v>
      </c>
      <c r="Q212">
        <v>1</v>
      </c>
      <c r="R212">
        <v>45</v>
      </c>
      <c r="S212">
        <v>2</v>
      </c>
      <c r="T212">
        <v>29</v>
      </c>
      <c r="U212">
        <v>1</v>
      </c>
      <c r="V212">
        <v>42</v>
      </c>
      <c r="W212" t="s">
        <v>42</v>
      </c>
      <c r="X212">
        <v>196</v>
      </c>
      <c r="Y212" t="s">
        <v>43</v>
      </c>
    </row>
    <row r="213" spans="1:25" x14ac:dyDescent="0.35">
      <c r="A213" t="s">
        <v>60</v>
      </c>
      <c r="B213" t="s">
        <v>58</v>
      </c>
      <c r="C213" t="s">
        <v>28</v>
      </c>
      <c r="D213" t="s">
        <v>46</v>
      </c>
      <c r="E213" t="s">
        <v>26</v>
      </c>
      <c r="F213" t="s">
        <v>26</v>
      </c>
      <c r="G213" t="s">
        <v>47</v>
      </c>
      <c r="H213" t="s">
        <v>33</v>
      </c>
      <c r="I213" t="s">
        <v>33</v>
      </c>
      <c r="J213">
        <v>0</v>
      </c>
      <c r="K213" t="s">
        <v>34</v>
      </c>
      <c r="L213" t="s">
        <v>37</v>
      </c>
      <c r="M213" t="s">
        <v>41</v>
      </c>
      <c r="N213">
        <v>63</v>
      </c>
      <c r="O213">
        <v>3</v>
      </c>
      <c r="P213">
        <v>46</v>
      </c>
      <c r="Q213">
        <v>2</v>
      </c>
      <c r="R213">
        <v>57</v>
      </c>
      <c r="S213">
        <v>3</v>
      </c>
      <c r="T213">
        <v>54</v>
      </c>
      <c r="U213">
        <v>2</v>
      </c>
      <c r="V213">
        <v>63</v>
      </c>
      <c r="W213" t="s">
        <v>49</v>
      </c>
      <c r="X213">
        <v>278</v>
      </c>
      <c r="Y213" t="s">
        <v>39</v>
      </c>
    </row>
    <row r="214" spans="1:25" x14ac:dyDescent="0.35">
      <c r="A214" t="s">
        <v>60</v>
      </c>
      <c r="B214" t="s">
        <v>78</v>
      </c>
      <c r="C214" t="s">
        <v>75</v>
      </c>
      <c r="D214" t="s">
        <v>50</v>
      </c>
      <c r="E214" t="s">
        <v>30</v>
      </c>
      <c r="F214" t="s">
        <v>26</v>
      </c>
      <c r="G214" t="s">
        <v>66</v>
      </c>
      <c r="H214" t="s">
        <v>33</v>
      </c>
      <c r="I214" t="s">
        <v>56</v>
      </c>
      <c r="J214">
        <v>0</v>
      </c>
      <c r="K214" t="s">
        <v>40</v>
      </c>
      <c r="L214" t="s">
        <v>37</v>
      </c>
      <c r="M214" t="s">
        <v>41</v>
      </c>
      <c r="N214">
        <v>56</v>
      </c>
      <c r="O214">
        <v>3</v>
      </c>
      <c r="P214">
        <v>45</v>
      </c>
      <c r="Q214">
        <v>2</v>
      </c>
      <c r="R214">
        <v>38</v>
      </c>
      <c r="S214">
        <v>1</v>
      </c>
      <c r="T214">
        <v>33</v>
      </c>
      <c r="U214">
        <v>1</v>
      </c>
      <c r="V214">
        <v>40</v>
      </c>
      <c r="W214" t="s">
        <v>42</v>
      </c>
      <c r="X214">
        <v>214</v>
      </c>
      <c r="Y214" t="s">
        <v>43</v>
      </c>
    </row>
    <row r="215" spans="1:25" x14ac:dyDescent="0.35">
      <c r="A215" t="s">
        <v>60</v>
      </c>
      <c r="B215" t="s">
        <v>44</v>
      </c>
      <c r="C215" t="s">
        <v>46</v>
      </c>
      <c r="D215" t="s">
        <v>64</v>
      </c>
      <c r="E215" t="s">
        <v>26</v>
      </c>
      <c r="F215" t="s">
        <v>26</v>
      </c>
      <c r="G215" t="s">
        <v>47</v>
      </c>
      <c r="H215" t="s">
        <v>33</v>
      </c>
      <c r="I215" t="s">
        <v>56</v>
      </c>
      <c r="J215">
        <v>0</v>
      </c>
      <c r="K215" t="s">
        <v>40</v>
      </c>
      <c r="L215" t="s">
        <v>37</v>
      </c>
      <c r="M215" t="s">
        <v>41</v>
      </c>
      <c r="N215">
        <v>49</v>
      </c>
      <c r="O215">
        <v>2</v>
      </c>
      <c r="P215">
        <v>33</v>
      </c>
      <c r="Q215">
        <v>1</v>
      </c>
      <c r="R215">
        <v>37</v>
      </c>
      <c r="S215">
        <v>1</v>
      </c>
      <c r="T215">
        <v>36</v>
      </c>
      <c r="U215">
        <v>1</v>
      </c>
      <c r="V215">
        <v>30</v>
      </c>
      <c r="W215" t="s">
        <v>42</v>
      </c>
      <c r="X215">
        <v>190</v>
      </c>
      <c r="Y215" t="s">
        <v>43</v>
      </c>
    </row>
    <row r="216" spans="1:25" x14ac:dyDescent="0.35">
      <c r="A216" t="s">
        <v>60</v>
      </c>
      <c r="B216" t="s">
        <v>58</v>
      </c>
      <c r="C216" t="s">
        <v>28</v>
      </c>
      <c r="D216" t="s">
        <v>46</v>
      </c>
      <c r="E216" t="s">
        <v>26</v>
      </c>
      <c r="F216" t="s">
        <v>26</v>
      </c>
      <c r="G216" t="s">
        <v>51</v>
      </c>
      <c r="H216" t="s">
        <v>32</v>
      </c>
      <c r="I216" t="s">
        <v>56</v>
      </c>
      <c r="J216" t="s">
        <v>54</v>
      </c>
      <c r="K216" t="s">
        <v>40</v>
      </c>
      <c r="L216" t="s">
        <v>37</v>
      </c>
      <c r="M216" t="s">
        <v>41</v>
      </c>
      <c r="N216">
        <v>54</v>
      </c>
      <c r="O216">
        <v>3</v>
      </c>
      <c r="P216">
        <v>58</v>
      </c>
      <c r="Q216">
        <v>3</v>
      </c>
      <c r="R216">
        <v>42</v>
      </c>
      <c r="S216">
        <v>2</v>
      </c>
      <c r="T216">
        <v>54</v>
      </c>
      <c r="U216">
        <v>2</v>
      </c>
      <c r="V216">
        <v>53</v>
      </c>
      <c r="W216" t="s">
        <v>57</v>
      </c>
      <c r="X216">
        <v>260</v>
      </c>
      <c r="Y216" t="s">
        <v>39</v>
      </c>
    </row>
    <row r="217" spans="1:25" x14ac:dyDescent="0.35">
      <c r="A217" t="s">
        <v>60</v>
      </c>
      <c r="B217" t="s">
        <v>58</v>
      </c>
      <c r="C217" t="s">
        <v>50</v>
      </c>
      <c r="D217" t="s">
        <v>45</v>
      </c>
      <c r="E217" t="s">
        <v>30</v>
      </c>
      <c r="F217" t="s">
        <v>30</v>
      </c>
      <c r="G217" t="s">
        <v>51</v>
      </c>
      <c r="H217" t="s">
        <v>33</v>
      </c>
      <c r="I217" t="s">
        <v>56</v>
      </c>
      <c r="J217">
        <v>0</v>
      </c>
      <c r="K217" t="s">
        <v>40</v>
      </c>
      <c r="L217" t="s">
        <v>37</v>
      </c>
      <c r="M217" t="s">
        <v>41</v>
      </c>
      <c r="N217">
        <v>31</v>
      </c>
      <c r="O217">
        <v>1</v>
      </c>
      <c r="P217">
        <v>42</v>
      </c>
      <c r="Q217">
        <v>2</v>
      </c>
      <c r="R217">
        <v>37</v>
      </c>
      <c r="S217">
        <v>1</v>
      </c>
      <c r="T217">
        <v>31</v>
      </c>
      <c r="U217">
        <v>1</v>
      </c>
      <c r="V217">
        <v>34</v>
      </c>
      <c r="W217" t="s">
        <v>42</v>
      </c>
      <c r="X217">
        <v>176</v>
      </c>
      <c r="Y217" t="s">
        <v>43</v>
      </c>
    </row>
    <row r="218" spans="1:25" x14ac:dyDescent="0.35">
      <c r="A218" t="s">
        <v>60</v>
      </c>
      <c r="B218" t="s">
        <v>44</v>
      </c>
      <c r="C218" t="s">
        <v>46</v>
      </c>
      <c r="D218" t="s">
        <v>28</v>
      </c>
      <c r="E218" t="s">
        <v>26</v>
      </c>
      <c r="F218" t="s">
        <v>26</v>
      </c>
      <c r="G218" t="s">
        <v>47</v>
      </c>
      <c r="H218" t="s">
        <v>33</v>
      </c>
      <c r="I218" t="s">
        <v>56</v>
      </c>
      <c r="J218" t="s">
        <v>54</v>
      </c>
      <c r="K218" t="s">
        <v>40</v>
      </c>
      <c r="L218" t="s">
        <v>37</v>
      </c>
      <c r="M218" t="s">
        <v>41</v>
      </c>
      <c r="N218">
        <v>54</v>
      </c>
      <c r="O218">
        <v>3</v>
      </c>
      <c r="P218">
        <v>44</v>
      </c>
      <c r="Q218">
        <v>2</v>
      </c>
      <c r="R218">
        <v>42</v>
      </c>
      <c r="S218">
        <v>2</v>
      </c>
      <c r="T218">
        <v>41</v>
      </c>
      <c r="U218">
        <v>2</v>
      </c>
      <c r="V218">
        <v>44</v>
      </c>
      <c r="W218" t="s">
        <v>42</v>
      </c>
      <c r="X218">
        <v>226</v>
      </c>
      <c r="Y218" t="s">
        <v>43</v>
      </c>
    </row>
    <row r="219" spans="1:25" x14ac:dyDescent="0.35">
      <c r="A219" t="s">
        <v>60</v>
      </c>
      <c r="B219" t="s">
        <v>68</v>
      </c>
      <c r="C219" t="s">
        <v>50</v>
      </c>
      <c r="D219" t="s">
        <v>46</v>
      </c>
      <c r="E219" t="s">
        <v>26</v>
      </c>
      <c r="F219" t="s">
        <v>30</v>
      </c>
      <c r="G219" t="s">
        <v>51</v>
      </c>
      <c r="H219" t="s">
        <v>59</v>
      </c>
      <c r="I219" t="s">
        <v>52</v>
      </c>
      <c r="J219">
        <v>0</v>
      </c>
      <c r="K219" t="s">
        <v>40</v>
      </c>
      <c r="L219" t="s">
        <v>37</v>
      </c>
      <c r="M219" t="s">
        <v>41</v>
      </c>
      <c r="N219">
        <v>35</v>
      </c>
      <c r="O219">
        <v>1</v>
      </c>
      <c r="P219">
        <v>45</v>
      </c>
      <c r="Q219">
        <v>2</v>
      </c>
      <c r="R219">
        <v>37</v>
      </c>
      <c r="S219">
        <v>1</v>
      </c>
      <c r="T219">
        <v>29</v>
      </c>
      <c r="U219">
        <v>1</v>
      </c>
      <c r="V219">
        <v>34</v>
      </c>
      <c r="W219" t="s">
        <v>42</v>
      </c>
      <c r="X219">
        <v>182</v>
      </c>
      <c r="Y219" t="s">
        <v>39</v>
      </c>
    </row>
    <row r="220" spans="1:25" x14ac:dyDescent="0.35">
      <c r="A220" t="s">
        <v>60</v>
      </c>
      <c r="B220" t="s">
        <v>68</v>
      </c>
      <c r="C220" t="s">
        <v>45</v>
      </c>
      <c r="D220" t="s">
        <v>46</v>
      </c>
      <c r="E220" t="s">
        <v>30</v>
      </c>
      <c r="F220" t="s">
        <v>30</v>
      </c>
      <c r="G220" t="s">
        <v>51</v>
      </c>
      <c r="H220" t="s">
        <v>32</v>
      </c>
      <c r="I220" t="s">
        <v>52</v>
      </c>
      <c r="J220">
        <v>0</v>
      </c>
      <c r="K220" t="s">
        <v>40</v>
      </c>
      <c r="L220" t="s">
        <v>37</v>
      </c>
      <c r="M220" t="s">
        <v>41</v>
      </c>
      <c r="N220">
        <v>27</v>
      </c>
      <c r="O220">
        <v>1</v>
      </c>
      <c r="P220">
        <v>28</v>
      </c>
      <c r="Q220">
        <v>1</v>
      </c>
      <c r="R220">
        <v>34</v>
      </c>
      <c r="S220">
        <v>1</v>
      </c>
      <c r="T220">
        <v>23</v>
      </c>
      <c r="U220">
        <v>1</v>
      </c>
      <c r="V220">
        <v>37</v>
      </c>
      <c r="W220" t="s">
        <v>42</v>
      </c>
      <c r="X220">
        <v>143</v>
      </c>
      <c r="Y220" t="s">
        <v>39</v>
      </c>
    </row>
    <row r="221" spans="1:25" x14ac:dyDescent="0.35">
      <c r="A221" t="s">
        <v>60</v>
      </c>
      <c r="B221" t="s">
        <v>44</v>
      </c>
      <c r="C221" t="s">
        <v>63</v>
      </c>
      <c r="D221" t="s">
        <v>45</v>
      </c>
      <c r="E221" t="s">
        <v>26</v>
      </c>
      <c r="F221" t="s">
        <v>26</v>
      </c>
      <c r="G221" t="s">
        <v>47</v>
      </c>
      <c r="H221" t="s">
        <v>33</v>
      </c>
      <c r="I221" t="s">
        <v>33</v>
      </c>
      <c r="J221">
        <v>0</v>
      </c>
      <c r="K221" t="s">
        <v>40</v>
      </c>
      <c r="L221" t="s">
        <v>37</v>
      </c>
      <c r="M221" t="s">
        <v>41</v>
      </c>
      <c r="N221">
        <v>43</v>
      </c>
      <c r="O221">
        <v>2</v>
      </c>
      <c r="P221">
        <v>27</v>
      </c>
      <c r="Q221">
        <v>1</v>
      </c>
      <c r="R221">
        <v>33</v>
      </c>
      <c r="S221">
        <v>1</v>
      </c>
      <c r="T221">
        <v>33</v>
      </c>
      <c r="U221">
        <v>1</v>
      </c>
      <c r="V221">
        <v>34</v>
      </c>
      <c r="W221" t="s">
        <v>42</v>
      </c>
      <c r="X221">
        <v>170</v>
      </c>
      <c r="Y221" t="s">
        <v>43</v>
      </c>
    </row>
    <row r="222" spans="1:25" x14ac:dyDescent="0.35">
      <c r="A222" t="s">
        <v>60</v>
      </c>
      <c r="B222" t="s">
        <v>44</v>
      </c>
      <c r="C222" t="s">
        <v>45</v>
      </c>
      <c r="D222" t="s">
        <v>64</v>
      </c>
      <c r="E222" t="s">
        <v>30</v>
      </c>
      <c r="F222" t="s">
        <v>30</v>
      </c>
      <c r="G222" t="s">
        <v>47</v>
      </c>
      <c r="H222" t="s">
        <v>48</v>
      </c>
      <c r="I222" t="s">
        <v>33</v>
      </c>
      <c r="J222" t="s">
        <v>54</v>
      </c>
      <c r="K222" t="s">
        <v>40</v>
      </c>
      <c r="L222" t="s">
        <v>37</v>
      </c>
      <c r="M222" t="s">
        <v>41</v>
      </c>
      <c r="N222">
        <v>43</v>
      </c>
      <c r="O222">
        <v>2</v>
      </c>
      <c r="P222">
        <v>39</v>
      </c>
      <c r="Q222">
        <v>2</v>
      </c>
      <c r="R222">
        <v>37</v>
      </c>
      <c r="S222">
        <v>1</v>
      </c>
      <c r="T222">
        <v>40</v>
      </c>
      <c r="U222">
        <v>1</v>
      </c>
      <c r="V222">
        <v>45</v>
      </c>
      <c r="W222" t="s">
        <v>42</v>
      </c>
      <c r="X222">
        <v>201</v>
      </c>
      <c r="Y222" t="s">
        <v>39</v>
      </c>
    </row>
    <row r="223" spans="1:25" x14ac:dyDescent="0.35">
      <c r="A223" t="s">
        <v>60</v>
      </c>
      <c r="B223" t="s">
        <v>44</v>
      </c>
      <c r="C223" t="s">
        <v>46</v>
      </c>
      <c r="D223" t="s">
        <v>46</v>
      </c>
      <c r="E223" t="s">
        <v>26</v>
      </c>
      <c r="F223" t="s">
        <v>30</v>
      </c>
      <c r="G223" t="s">
        <v>51</v>
      </c>
      <c r="H223" t="s">
        <v>59</v>
      </c>
      <c r="I223" t="s">
        <v>52</v>
      </c>
      <c r="J223">
        <v>0</v>
      </c>
      <c r="K223" t="s">
        <v>40</v>
      </c>
      <c r="L223" t="s">
        <v>37</v>
      </c>
      <c r="M223" t="s">
        <v>53</v>
      </c>
      <c r="N223">
        <v>37</v>
      </c>
      <c r="O223">
        <v>2</v>
      </c>
      <c r="P223">
        <v>42</v>
      </c>
      <c r="Q223">
        <v>2</v>
      </c>
      <c r="R223">
        <v>37</v>
      </c>
      <c r="S223">
        <v>1</v>
      </c>
      <c r="T223">
        <v>33</v>
      </c>
      <c r="U223">
        <v>1</v>
      </c>
      <c r="V223">
        <v>31</v>
      </c>
      <c r="W223" t="s">
        <v>42</v>
      </c>
      <c r="X223">
        <v>184</v>
      </c>
      <c r="Y223" t="s">
        <v>39</v>
      </c>
    </row>
    <row r="224" spans="1:25" x14ac:dyDescent="0.35">
      <c r="A224" t="s">
        <v>60</v>
      </c>
      <c r="B224" t="s">
        <v>58</v>
      </c>
      <c r="C224" t="s">
        <v>28</v>
      </c>
      <c r="D224" t="s">
        <v>28</v>
      </c>
      <c r="E224" t="s">
        <v>26</v>
      </c>
      <c r="F224" t="s">
        <v>26</v>
      </c>
      <c r="G224" t="s">
        <v>47</v>
      </c>
      <c r="H224" t="s">
        <v>32</v>
      </c>
      <c r="I224" t="s">
        <v>52</v>
      </c>
      <c r="J224" t="s">
        <v>54</v>
      </c>
      <c r="K224" t="s">
        <v>40</v>
      </c>
      <c r="L224" t="s">
        <v>37</v>
      </c>
      <c r="M224" t="s">
        <v>41</v>
      </c>
      <c r="N224">
        <v>61</v>
      </c>
      <c r="O224">
        <v>3</v>
      </c>
      <c r="P224">
        <v>63</v>
      </c>
      <c r="Q224">
        <v>3</v>
      </c>
      <c r="R224">
        <v>57</v>
      </c>
      <c r="S224">
        <v>3</v>
      </c>
      <c r="T224">
        <v>62</v>
      </c>
      <c r="U224">
        <v>3</v>
      </c>
      <c r="V224">
        <v>53</v>
      </c>
      <c r="W224" t="s">
        <v>57</v>
      </c>
      <c r="X224">
        <v>301</v>
      </c>
      <c r="Y224" t="s">
        <v>43</v>
      </c>
    </row>
    <row r="225" spans="1:25" x14ac:dyDescent="0.35">
      <c r="A225" t="s">
        <v>25</v>
      </c>
      <c r="B225" t="s">
        <v>68</v>
      </c>
      <c r="C225" t="s">
        <v>45</v>
      </c>
      <c r="D225" t="s">
        <v>64</v>
      </c>
      <c r="E225" t="s">
        <v>26</v>
      </c>
      <c r="F225" t="s">
        <v>30</v>
      </c>
      <c r="G225" t="s">
        <v>66</v>
      </c>
      <c r="H225" t="s">
        <v>33</v>
      </c>
      <c r="I225" t="s">
        <v>56</v>
      </c>
      <c r="J225">
        <v>0</v>
      </c>
      <c r="K225" t="s">
        <v>40</v>
      </c>
      <c r="L225" t="s">
        <v>37</v>
      </c>
      <c r="M225" t="s">
        <v>41</v>
      </c>
      <c r="N225">
        <v>49</v>
      </c>
      <c r="O225">
        <v>2</v>
      </c>
      <c r="P225">
        <v>58</v>
      </c>
      <c r="Q225">
        <v>3</v>
      </c>
      <c r="R225">
        <v>48</v>
      </c>
      <c r="S225">
        <v>2</v>
      </c>
      <c r="T225">
        <v>42</v>
      </c>
      <c r="U225">
        <v>2</v>
      </c>
      <c r="V225">
        <v>56</v>
      </c>
      <c r="W225" t="s">
        <v>57</v>
      </c>
      <c r="X225">
        <v>249</v>
      </c>
      <c r="Y225" t="s">
        <v>43</v>
      </c>
    </row>
    <row r="226" spans="1:25" x14ac:dyDescent="0.35">
      <c r="A226" t="s">
        <v>25</v>
      </c>
      <c r="B226" t="s">
        <v>58</v>
      </c>
      <c r="C226" t="s">
        <v>50</v>
      </c>
      <c r="D226" t="s">
        <v>45</v>
      </c>
      <c r="E226" t="s">
        <v>30</v>
      </c>
      <c r="F226" t="s">
        <v>30</v>
      </c>
      <c r="G226" t="s">
        <v>51</v>
      </c>
      <c r="H226" t="s">
        <v>59</v>
      </c>
      <c r="I226" t="s">
        <v>33</v>
      </c>
      <c r="J226">
        <v>0</v>
      </c>
      <c r="K226" t="s">
        <v>40</v>
      </c>
      <c r="L226" t="s">
        <v>37</v>
      </c>
      <c r="M226" t="s">
        <v>41</v>
      </c>
      <c r="N226">
        <v>48</v>
      </c>
      <c r="O226">
        <v>2</v>
      </c>
      <c r="P226">
        <v>30</v>
      </c>
      <c r="Q226">
        <v>1</v>
      </c>
      <c r="R226">
        <v>36</v>
      </c>
      <c r="S226">
        <v>1</v>
      </c>
      <c r="T226">
        <v>34</v>
      </c>
      <c r="U226">
        <v>1</v>
      </c>
      <c r="V226">
        <v>26</v>
      </c>
      <c r="W226" t="s">
        <v>42</v>
      </c>
      <c r="X226">
        <v>181</v>
      </c>
      <c r="Y226" t="s">
        <v>39</v>
      </c>
    </row>
    <row r="227" spans="1:25" x14ac:dyDescent="0.35">
      <c r="A227" t="s">
        <v>25</v>
      </c>
      <c r="B227" t="s">
        <v>44</v>
      </c>
      <c r="C227" t="s">
        <v>45</v>
      </c>
      <c r="D227" t="s">
        <v>64</v>
      </c>
      <c r="E227" t="s">
        <v>30</v>
      </c>
      <c r="F227" t="s">
        <v>30</v>
      </c>
      <c r="G227" t="s">
        <v>51</v>
      </c>
      <c r="H227" t="s">
        <v>48</v>
      </c>
      <c r="I227" t="s">
        <v>32</v>
      </c>
      <c r="J227" t="s">
        <v>54</v>
      </c>
      <c r="K227" t="s">
        <v>40</v>
      </c>
      <c r="L227" t="s">
        <v>37</v>
      </c>
      <c r="M227" t="s">
        <v>41</v>
      </c>
      <c r="N227">
        <v>36</v>
      </c>
      <c r="O227">
        <v>2</v>
      </c>
      <c r="P227">
        <v>28</v>
      </c>
      <c r="Q227">
        <v>1</v>
      </c>
      <c r="R227">
        <v>32</v>
      </c>
      <c r="S227">
        <v>1</v>
      </c>
      <c r="T227">
        <v>33</v>
      </c>
      <c r="U227">
        <v>1</v>
      </c>
      <c r="V227">
        <v>36</v>
      </c>
      <c r="W227" t="s">
        <v>42</v>
      </c>
      <c r="X227">
        <v>163</v>
      </c>
      <c r="Y227" t="s">
        <v>39</v>
      </c>
    </row>
    <row r="228" spans="1:25" x14ac:dyDescent="0.35">
      <c r="A228" t="s">
        <v>25</v>
      </c>
      <c r="B228" t="s">
        <v>44</v>
      </c>
      <c r="C228" t="s">
        <v>45</v>
      </c>
      <c r="D228" t="s">
        <v>45</v>
      </c>
      <c r="E228" t="s">
        <v>26</v>
      </c>
      <c r="F228" t="s">
        <v>26</v>
      </c>
      <c r="G228" t="s">
        <v>51</v>
      </c>
      <c r="H228" t="s">
        <v>59</v>
      </c>
      <c r="I228" t="s">
        <v>33</v>
      </c>
      <c r="J228">
        <v>0</v>
      </c>
      <c r="K228" t="s">
        <v>40</v>
      </c>
      <c r="L228" t="s">
        <v>37</v>
      </c>
      <c r="M228" t="s">
        <v>41</v>
      </c>
      <c r="N228">
        <v>55</v>
      </c>
      <c r="O228">
        <v>3</v>
      </c>
      <c r="P228">
        <v>42</v>
      </c>
      <c r="Q228">
        <v>2</v>
      </c>
      <c r="R228">
        <v>51</v>
      </c>
      <c r="S228">
        <v>2</v>
      </c>
      <c r="T228">
        <v>39</v>
      </c>
      <c r="U228">
        <v>1</v>
      </c>
      <c r="V228">
        <v>51</v>
      </c>
      <c r="W228" t="s">
        <v>57</v>
      </c>
      <c r="X228">
        <v>235</v>
      </c>
      <c r="Y228" t="s">
        <v>39</v>
      </c>
    </row>
    <row r="229" spans="1:25" x14ac:dyDescent="0.35">
      <c r="A229" t="s">
        <v>25</v>
      </c>
      <c r="B229" t="s">
        <v>44</v>
      </c>
      <c r="C229" t="s">
        <v>64</v>
      </c>
      <c r="D229" t="s">
        <v>46</v>
      </c>
      <c r="E229" t="s">
        <v>26</v>
      </c>
      <c r="F229" t="s">
        <v>26</v>
      </c>
      <c r="G229" t="s">
        <v>51</v>
      </c>
      <c r="H229" t="s">
        <v>32</v>
      </c>
      <c r="I229" t="s">
        <v>56</v>
      </c>
      <c r="J229">
        <v>0</v>
      </c>
      <c r="K229" t="s">
        <v>34</v>
      </c>
      <c r="L229" t="s">
        <v>37</v>
      </c>
      <c r="M229" t="s">
        <v>41</v>
      </c>
      <c r="N229">
        <v>45</v>
      </c>
      <c r="O229">
        <v>2</v>
      </c>
      <c r="P229">
        <v>54</v>
      </c>
      <c r="Q229">
        <v>3</v>
      </c>
      <c r="R229">
        <v>58</v>
      </c>
      <c r="S229">
        <v>3</v>
      </c>
      <c r="T229">
        <v>43</v>
      </c>
      <c r="U229">
        <v>2</v>
      </c>
      <c r="V229">
        <v>41</v>
      </c>
      <c r="W229" t="s">
        <v>42</v>
      </c>
      <c r="X229">
        <v>247</v>
      </c>
      <c r="Y229" t="s">
        <v>39</v>
      </c>
    </row>
    <row r="230" spans="1:25" x14ac:dyDescent="0.35">
      <c r="A230" t="s">
        <v>25</v>
      </c>
      <c r="B230" t="s">
        <v>68</v>
      </c>
      <c r="C230" t="s">
        <v>28</v>
      </c>
      <c r="D230" t="s">
        <v>46</v>
      </c>
      <c r="E230" t="s">
        <v>26</v>
      </c>
      <c r="F230" t="s">
        <v>26</v>
      </c>
      <c r="G230" t="s">
        <v>47</v>
      </c>
      <c r="H230" t="s">
        <v>59</v>
      </c>
      <c r="I230" t="s">
        <v>56</v>
      </c>
      <c r="J230">
        <v>0</v>
      </c>
      <c r="K230" t="s">
        <v>34</v>
      </c>
      <c r="L230" t="s">
        <v>37</v>
      </c>
      <c r="M230" t="s">
        <v>53</v>
      </c>
      <c r="N230">
        <v>63</v>
      </c>
      <c r="O230">
        <v>3</v>
      </c>
      <c r="P230">
        <v>61</v>
      </c>
      <c r="Q230">
        <v>3</v>
      </c>
      <c r="R230">
        <v>39</v>
      </c>
      <c r="S230">
        <v>1</v>
      </c>
      <c r="T230">
        <v>47</v>
      </c>
      <c r="U230">
        <v>2</v>
      </c>
      <c r="V230">
        <v>47</v>
      </c>
      <c r="W230" t="s">
        <v>42</v>
      </c>
      <c r="X230">
        <v>260</v>
      </c>
      <c r="Y230" t="s">
        <v>39</v>
      </c>
    </row>
    <row r="231" spans="1:25" x14ac:dyDescent="0.35">
      <c r="A231" t="s">
        <v>60</v>
      </c>
      <c r="B231" t="s">
        <v>44</v>
      </c>
      <c r="C231" t="s">
        <v>45</v>
      </c>
      <c r="D231" t="s">
        <v>64</v>
      </c>
      <c r="E231" t="s">
        <v>26</v>
      </c>
      <c r="F231" t="s">
        <v>26</v>
      </c>
      <c r="G231" t="s">
        <v>47</v>
      </c>
      <c r="H231" t="s">
        <v>33</v>
      </c>
      <c r="I231" t="s">
        <v>52</v>
      </c>
      <c r="J231" t="s">
        <v>69</v>
      </c>
      <c r="K231" t="s">
        <v>40</v>
      </c>
      <c r="L231" t="s">
        <v>37</v>
      </c>
      <c r="M231" t="s">
        <v>41</v>
      </c>
      <c r="N231">
        <v>42</v>
      </c>
      <c r="O231">
        <v>2</v>
      </c>
      <c r="P231">
        <v>55</v>
      </c>
      <c r="Q231">
        <v>3</v>
      </c>
      <c r="R231">
        <v>55</v>
      </c>
      <c r="S231">
        <v>2</v>
      </c>
      <c r="T231">
        <v>54</v>
      </c>
      <c r="U231">
        <v>2</v>
      </c>
      <c r="V231">
        <v>46</v>
      </c>
      <c r="W231" t="s">
        <v>42</v>
      </c>
      <c r="X231">
        <v>255</v>
      </c>
      <c r="Y231" t="s">
        <v>39</v>
      </c>
    </row>
    <row r="232" spans="1:25" x14ac:dyDescent="0.35">
      <c r="A232" t="s">
        <v>60</v>
      </c>
      <c r="B232" t="s">
        <v>68</v>
      </c>
      <c r="C232" t="s">
        <v>62</v>
      </c>
      <c r="D232" t="s">
        <v>46</v>
      </c>
      <c r="E232" t="s">
        <v>30</v>
      </c>
      <c r="F232" t="s">
        <v>30</v>
      </c>
      <c r="G232" t="s">
        <v>51</v>
      </c>
      <c r="H232" t="s">
        <v>32</v>
      </c>
      <c r="I232" t="s">
        <v>33</v>
      </c>
      <c r="J232" t="s">
        <v>70</v>
      </c>
      <c r="K232" t="s">
        <v>40</v>
      </c>
      <c r="L232" t="s">
        <v>37</v>
      </c>
      <c r="M232" t="s">
        <v>41</v>
      </c>
      <c r="N232">
        <v>47</v>
      </c>
      <c r="O232">
        <v>2</v>
      </c>
      <c r="P232">
        <v>38</v>
      </c>
      <c r="Q232">
        <v>2</v>
      </c>
      <c r="R232">
        <v>47</v>
      </c>
      <c r="S232">
        <v>2</v>
      </c>
      <c r="T232">
        <v>30</v>
      </c>
      <c r="U232">
        <v>1</v>
      </c>
      <c r="V232">
        <v>44</v>
      </c>
      <c r="W232" t="s">
        <v>42</v>
      </c>
      <c r="X232">
        <v>204</v>
      </c>
      <c r="Y232" t="s">
        <v>43</v>
      </c>
    </row>
    <row r="233" spans="1:25" x14ac:dyDescent="0.35">
      <c r="A233" t="s">
        <v>60</v>
      </c>
      <c r="B233" t="s">
        <v>44</v>
      </c>
      <c r="C233" t="s">
        <v>46</v>
      </c>
      <c r="D233" t="s">
        <v>75</v>
      </c>
      <c r="E233" t="s">
        <v>30</v>
      </c>
      <c r="F233" t="s">
        <v>30</v>
      </c>
      <c r="G233" t="s">
        <v>47</v>
      </c>
      <c r="H233" t="s">
        <v>48</v>
      </c>
      <c r="I233" t="s">
        <v>32</v>
      </c>
      <c r="J233">
        <v>0</v>
      </c>
      <c r="K233" t="s">
        <v>40</v>
      </c>
      <c r="L233" t="s">
        <v>37</v>
      </c>
      <c r="M233" t="s">
        <v>41</v>
      </c>
      <c r="N233">
        <v>66</v>
      </c>
      <c r="O233">
        <v>4</v>
      </c>
      <c r="P233">
        <v>64</v>
      </c>
      <c r="Q233">
        <v>3</v>
      </c>
      <c r="R233">
        <v>64</v>
      </c>
      <c r="S233">
        <v>3</v>
      </c>
      <c r="T233">
        <v>67</v>
      </c>
      <c r="U233">
        <v>3</v>
      </c>
      <c r="V233">
        <v>58</v>
      </c>
      <c r="W233" t="s">
        <v>49</v>
      </c>
      <c r="X233">
        <v>323</v>
      </c>
      <c r="Y233" t="s">
        <v>39</v>
      </c>
    </row>
    <row r="234" spans="1:25" x14ac:dyDescent="0.35">
      <c r="A234" t="s">
        <v>60</v>
      </c>
      <c r="B234" t="s">
        <v>44</v>
      </c>
      <c r="C234" t="s">
        <v>46</v>
      </c>
      <c r="D234" t="s">
        <v>64</v>
      </c>
      <c r="E234" t="s">
        <v>30</v>
      </c>
      <c r="F234" t="s">
        <v>26</v>
      </c>
      <c r="G234" t="s">
        <v>47</v>
      </c>
      <c r="H234" t="s">
        <v>33</v>
      </c>
      <c r="I234" t="s">
        <v>33</v>
      </c>
      <c r="J234">
        <v>0</v>
      </c>
      <c r="K234" t="s">
        <v>40</v>
      </c>
      <c r="L234" t="s">
        <v>37</v>
      </c>
      <c r="M234" t="s">
        <v>41</v>
      </c>
      <c r="N234">
        <v>41</v>
      </c>
      <c r="O234">
        <v>2</v>
      </c>
      <c r="P234">
        <v>42</v>
      </c>
      <c r="Q234">
        <v>2</v>
      </c>
      <c r="R234">
        <v>38</v>
      </c>
      <c r="S234">
        <v>1</v>
      </c>
      <c r="T234">
        <v>41</v>
      </c>
      <c r="U234">
        <v>2</v>
      </c>
      <c r="V234">
        <v>37</v>
      </c>
      <c r="W234" t="s">
        <v>42</v>
      </c>
      <c r="X234">
        <v>201</v>
      </c>
      <c r="Y234" t="s">
        <v>39</v>
      </c>
    </row>
    <row r="235" spans="1:25" x14ac:dyDescent="0.35">
      <c r="A235" t="s">
        <v>60</v>
      </c>
      <c r="B235" t="s">
        <v>58</v>
      </c>
      <c r="C235" t="s">
        <v>64</v>
      </c>
      <c r="D235" t="s">
        <v>64</v>
      </c>
      <c r="E235" t="s">
        <v>26</v>
      </c>
      <c r="F235" t="s">
        <v>26</v>
      </c>
      <c r="G235" t="s">
        <v>47</v>
      </c>
      <c r="H235" t="s">
        <v>48</v>
      </c>
      <c r="I235" t="s">
        <v>52</v>
      </c>
      <c r="J235">
        <v>0</v>
      </c>
      <c r="K235" t="s">
        <v>40</v>
      </c>
      <c r="L235" t="s">
        <v>37</v>
      </c>
      <c r="M235" t="s">
        <v>41</v>
      </c>
      <c r="N235">
        <v>52</v>
      </c>
      <c r="O235">
        <v>3</v>
      </c>
      <c r="P235">
        <v>51</v>
      </c>
      <c r="Q235">
        <v>3</v>
      </c>
      <c r="R235">
        <v>46</v>
      </c>
      <c r="S235">
        <v>2</v>
      </c>
      <c r="T235">
        <v>45</v>
      </c>
      <c r="U235">
        <v>2</v>
      </c>
      <c r="V235">
        <v>41</v>
      </c>
      <c r="W235" t="s">
        <v>42</v>
      </c>
      <c r="X235">
        <v>240</v>
      </c>
      <c r="Y235" t="s">
        <v>43</v>
      </c>
    </row>
    <row r="236" spans="1:25" x14ac:dyDescent="0.35">
      <c r="A236" t="s">
        <v>60</v>
      </c>
      <c r="B236" t="s">
        <v>68</v>
      </c>
      <c r="C236" t="s">
        <v>64</v>
      </c>
      <c r="D236" t="s">
        <v>64</v>
      </c>
      <c r="E236" t="s">
        <v>26</v>
      </c>
      <c r="F236" t="s">
        <v>26</v>
      </c>
      <c r="G236" t="s">
        <v>51</v>
      </c>
      <c r="H236" t="s">
        <v>59</v>
      </c>
      <c r="I236" t="s">
        <v>56</v>
      </c>
      <c r="J236">
        <v>0</v>
      </c>
      <c r="K236" t="s">
        <v>40</v>
      </c>
      <c r="L236" t="s">
        <v>37</v>
      </c>
      <c r="M236" t="s">
        <v>41</v>
      </c>
      <c r="N236">
        <v>53</v>
      </c>
      <c r="O236">
        <v>3</v>
      </c>
      <c r="P236">
        <v>53</v>
      </c>
      <c r="Q236">
        <v>3</v>
      </c>
      <c r="R236">
        <v>51</v>
      </c>
      <c r="S236">
        <v>2</v>
      </c>
      <c r="T236">
        <v>47</v>
      </c>
      <c r="U236">
        <v>2</v>
      </c>
      <c r="V236">
        <v>47</v>
      </c>
      <c r="W236" t="s">
        <v>42</v>
      </c>
      <c r="X236">
        <v>253</v>
      </c>
      <c r="Y236" t="s">
        <v>39</v>
      </c>
    </row>
    <row r="237" spans="1:25" x14ac:dyDescent="0.35">
      <c r="A237" t="s">
        <v>60</v>
      </c>
      <c r="B237" t="s">
        <v>44</v>
      </c>
      <c r="C237" t="s">
        <v>46</v>
      </c>
      <c r="D237" t="s">
        <v>64</v>
      </c>
      <c r="E237" t="s">
        <v>26</v>
      </c>
      <c r="F237" t="s">
        <v>26</v>
      </c>
      <c r="G237" t="s">
        <v>66</v>
      </c>
      <c r="H237" t="s">
        <v>55</v>
      </c>
      <c r="I237" t="s">
        <v>52</v>
      </c>
      <c r="J237">
        <v>0</v>
      </c>
      <c r="K237" t="s">
        <v>34</v>
      </c>
      <c r="L237" t="s">
        <v>37</v>
      </c>
      <c r="M237" t="s">
        <v>41</v>
      </c>
      <c r="N237">
        <v>56</v>
      </c>
      <c r="O237">
        <v>3</v>
      </c>
      <c r="P237">
        <v>58</v>
      </c>
      <c r="Q237">
        <v>3</v>
      </c>
      <c r="R237">
        <v>57</v>
      </c>
      <c r="S237">
        <v>3</v>
      </c>
      <c r="T237">
        <v>64</v>
      </c>
      <c r="U237">
        <v>3</v>
      </c>
      <c r="V237">
        <v>54</v>
      </c>
      <c r="W237" t="s">
        <v>57</v>
      </c>
      <c r="X237">
        <v>292</v>
      </c>
      <c r="Y237" t="s">
        <v>39</v>
      </c>
    </row>
    <row r="238" spans="1:25" x14ac:dyDescent="0.35">
      <c r="A238" t="s">
        <v>60</v>
      </c>
      <c r="B238" t="s">
        <v>68</v>
      </c>
      <c r="C238" t="s">
        <v>64</v>
      </c>
      <c r="D238" t="s">
        <v>64</v>
      </c>
      <c r="E238" t="s">
        <v>30</v>
      </c>
      <c r="F238" t="s">
        <v>26</v>
      </c>
      <c r="G238" t="s">
        <v>51</v>
      </c>
      <c r="H238" t="s">
        <v>32</v>
      </c>
      <c r="I238" t="s">
        <v>52</v>
      </c>
      <c r="J238" t="s">
        <v>69</v>
      </c>
      <c r="K238" t="s">
        <v>40</v>
      </c>
      <c r="L238" t="s">
        <v>37</v>
      </c>
      <c r="M238" t="s">
        <v>41</v>
      </c>
      <c r="N238">
        <v>52</v>
      </c>
      <c r="O238">
        <v>3</v>
      </c>
      <c r="P238">
        <v>51</v>
      </c>
      <c r="Q238">
        <v>3</v>
      </c>
      <c r="R238">
        <v>36</v>
      </c>
      <c r="S238">
        <v>1</v>
      </c>
      <c r="T238">
        <v>47</v>
      </c>
      <c r="U238">
        <v>2</v>
      </c>
      <c r="V238">
        <v>47</v>
      </c>
      <c r="W238" t="s">
        <v>42</v>
      </c>
      <c r="X238">
        <v>233</v>
      </c>
      <c r="Y238" t="s">
        <v>39</v>
      </c>
    </row>
    <row r="239" spans="1:25" x14ac:dyDescent="0.35">
      <c r="A239" t="s">
        <v>60</v>
      </c>
      <c r="B239" t="s">
        <v>68</v>
      </c>
      <c r="C239" t="s">
        <v>46</v>
      </c>
      <c r="D239" t="s">
        <v>64</v>
      </c>
      <c r="E239" t="s">
        <v>30</v>
      </c>
      <c r="F239" t="s">
        <v>30</v>
      </c>
      <c r="G239" t="s">
        <v>51</v>
      </c>
      <c r="H239" t="s">
        <v>32</v>
      </c>
      <c r="I239" t="s">
        <v>56</v>
      </c>
      <c r="J239">
        <v>0</v>
      </c>
      <c r="K239" t="s">
        <v>40</v>
      </c>
      <c r="L239" t="s">
        <v>37</v>
      </c>
      <c r="M239" t="s">
        <v>41</v>
      </c>
      <c r="N239">
        <v>65</v>
      </c>
      <c r="O239">
        <v>3</v>
      </c>
      <c r="P239">
        <v>59</v>
      </c>
      <c r="Q239">
        <v>3</v>
      </c>
      <c r="R239">
        <v>60</v>
      </c>
      <c r="S239">
        <v>3</v>
      </c>
      <c r="T239">
        <v>59</v>
      </c>
      <c r="U239">
        <v>3</v>
      </c>
      <c r="V239">
        <v>47</v>
      </c>
      <c r="W239" t="s">
        <v>42</v>
      </c>
      <c r="X239">
        <v>298</v>
      </c>
      <c r="Y239" t="s">
        <v>39</v>
      </c>
    </row>
    <row r="240" spans="1:25" x14ac:dyDescent="0.35">
      <c r="A240" t="s">
        <v>60</v>
      </c>
      <c r="B240" t="s">
        <v>68</v>
      </c>
      <c r="C240" t="s">
        <v>46</v>
      </c>
      <c r="D240" t="s">
        <v>45</v>
      </c>
      <c r="E240" t="s">
        <v>26</v>
      </c>
      <c r="F240" t="s">
        <v>26</v>
      </c>
      <c r="G240" t="s">
        <v>51</v>
      </c>
      <c r="H240" t="s">
        <v>59</v>
      </c>
      <c r="I240" t="s">
        <v>33</v>
      </c>
      <c r="J240">
        <v>0</v>
      </c>
      <c r="K240" t="s">
        <v>40</v>
      </c>
      <c r="L240" t="s">
        <v>37</v>
      </c>
      <c r="M240" t="s">
        <v>41</v>
      </c>
      <c r="N240">
        <v>28</v>
      </c>
      <c r="O240">
        <v>1</v>
      </c>
      <c r="P240">
        <v>51</v>
      </c>
      <c r="Q240">
        <v>3</v>
      </c>
      <c r="R240">
        <v>39</v>
      </c>
      <c r="S240">
        <v>1</v>
      </c>
      <c r="T240">
        <v>33</v>
      </c>
      <c r="U240">
        <v>1</v>
      </c>
      <c r="V240">
        <v>36</v>
      </c>
      <c r="W240" t="s">
        <v>42</v>
      </c>
      <c r="X240">
        <v>188</v>
      </c>
      <c r="Y240" t="s">
        <v>43</v>
      </c>
    </row>
    <row r="241" spans="1:25" x14ac:dyDescent="0.35">
      <c r="A241" t="s">
        <v>60</v>
      </c>
      <c r="B241" t="s">
        <v>44</v>
      </c>
      <c r="C241" t="s">
        <v>50</v>
      </c>
      <c r="D241" t="s">
        <v>50</v>
      </c>
      <c r="E241" t="s">
        <v>26</v>
      </c>
      <c r="F241" t="s">
        <v>26</v>
      </c>
      <c r="G241" t="s">
        <v>47</v>
      </c>
      <c r="H241" t="s">
        <v>32</v>
      </c>
      <c r="I241" t="s">
        <v>33</v>
      </c>
      <c r="J241">
        <v>0</v>
      </c>
      <c r="K241" t="s">
        <v>40</v>
      </c>
      <c r="L241" t="s">
        <v>37</v>
      </c>
      <c r="M241" t="s">
        <v>41</v>
      </c>
      <c r="N241">
        <v>37</v>
      </c>
      <c r="O241">
        <v>2</v>
      </c>
      <c r="P241">
        <v>41</v>
      </c>
      <c r="Q241">
        <v>2</v>
      </c>
      <c r="R241">
        <v>33</v>
      </c>
      <c r="S241">
        <v>1</v>
      </c>
      <c r="T241">
        <v>27</v>
      </c>
      <c r="U241">
        <v>1</v>
      </c>
      <c r="V241">
        <v>41</v>
      </c>
      <c r="W241" t="s">
        <v>42</v>
      </c>
      <c r="X241">
        <v>175</v>
      </c>
      <c r="Y241" t="s">
        <v>43</v>
      </c>
    </row>
    <row r="242" spans="1:25" x14ac:dyDescent="0.35">
      <c r="A242" t="s">
        <v>25</v>
      </c>
      <c r="B242" t="s">
        <v>68</v>
      </c>
      <c r="C242" t="s">
        <v>46</v>
      </c>
      <c r="D242" t="s">
        <v>28</v>
      </c>
      <c r="E242" t="s">
        <v>30</v>
      </c>
      <c r="F242" t="s">
        <v>26</v>
      </c>
      <c r="G242" t="s">
        <v>47</v>
      </c>
      <c r="H242" t="s">
        <v>32</v>
      </c>
      <c r="I242" t="s">
        <v>33</v>
      </c>
      <c r="J242" t="s">
        <v>54</v>
      </c>
      <c r="K242" t="s">
        <v>40</v>
      </c>
      <c r="L242" t="s">
        <v>37</v>
      </c>
      <c r="M242" t="s">
        <v>41</v>
      </c>
      <c r="N242">
        <v>53</v>
      </c>
      <c r="O242">
        <v>3</v>
      </c>
      <c r="P242">
        <v>33</v>
      </c>
      <c r="Q242">
        <v>1</v>
      </c>
      <c r="R242">
        <v>39</v>
      </c>
      <c r="S242">
        <v>1</v>
      </c>
      <c r="T242">
        <v>38</v>
      </c>
      <c r="U242">
        <v>1</v>
      </c>
      <c r="V242">
        <v>47</v>
      </c>
      <c r="W242" t="s">
        <v>42</v>
      </c>
      <c r="X242">
        <v>206</v>
      </c>
      <c r="Y242" t="s">
        <v>43</v>
      </c>
    </row>
    <row r="243" spans="1:25" x14ac:dyDescent="0.35">
      <c r="A243" t="s">
        <v>60</v>
      </c>
      <c r="B243" t="s">
        <v>44</v>
      </c>
      <c r="C243" t="s">
        <v>64</v>
      </c>
      <c r="D243" t="s">
        <v>73</v>
      </c>
      <c r="E243" t="s">
        <v>30</v>
      </c>
      <c r="F243" t="s">
        <v>30</v>
      </c>
      <c r="G243" t="s">
        <v>66</v>
      </c>
      <c r="H243" t="s">
        <v>33</v>
      </c>
      <c r="I243" t="s">
        <v>33</v>
      </c>
      <c r="J243" t="s">
        <v>70</v>
      </c>
      <c r="K243" t="s">
        <v>40</v>
      </c>
      <c r="L243" t="s">
        <v>37</v>
      </c>
      <c r="M243" t="s">
        <v>41</v>
      </c>
      <c r="N243">
        <v>44</v>
      </c>
      <c r="O243">
        <v>2</v>
      </c>
      <c r="P243">
        <v>48</v>
      </c>
      <c r="Q243">
        <v>2</v>
      </c>
      <c r="R243">
        <v>47</v>
      </c>
      <c r="S243">
        <v>2</v>
      </c>
      <c r="T243">
        <v>48</v>
      </c>
      <c r="U243">
        <v>2</v>
      </c>
      <c r="V243">
        <v>37</v>
      </c>
      <c r="W243" t="s">
        <v>42</v>
      </c>
      <c r="X243">
        <v>230</v>
      </c>
      <c r="Y243" t="s">
        <v>39</v>
      </c>
    </row>
    <row r="244" spans="1:25" x14ac:dyDescent="0.35">
      <c r="A244" t="s">
        <v>60</v>
      </c>
      <c r="B244" t="s">
        <v>44</v>
      </c>
      <c r="C244" t="s">
        <v>45</v>
      </c>
      <c r="D244" t="s">
        <v>45</v>
      </c>
      <c r="E244" t="s">
        <v>30</v>
      </c>
      <c r="F244" t="s">
        <v>26</v>
      </c>
      <c r="G244" t="s">
        <v>51</v>
      </c>
      <c r="H244" t="s">
        <v>33</v>
      </c>
      <c r="I244" t="s">
        <v>52</v>
      </c>
      <c r="J244">
        <v>0</v>
      </c>
      <c r="K244" t="s">
        <v>40</v>
      </c>
      <c r="L244" t="s">
        <v>37</v>
      </c>
      <c r="M244" t="s">
        <v>41</v>
      </c>
      <c r="N244">
        <v>48</v>
      </c>
      <c r="O244">
        <v>2</v>
      </c>
      <c r="P244">
        <v>36</v>
      </c>
      <c r="Q244">
        <v>2</v>
      </c>
      <c r="R244">
        <v>41</v>
      </c>
      <c r="S244">
        <v>2</v>
      </c>
      <c r="T244">
        <v>54</v>
      </c>
      <c r="U244">
        <v>2</v>
      </c>
      <c r="V244">
        <v>46</v>
      </c>
      <c r="W244" t="s">
        <v>42</v>
      </c>
      <c r="X244">
        <v>224</v>
      </c>
      <c r="Y244" t="s">
        <v>43</v>
      </c>
    </row>
    <row r="245" spans="1:25" x14ac:dyDescent="0.35">
      <c r="A245" t="s">
        <v>60</v>
      </c>
      <c r="B245" t="s">
        <v>44</v>
      </c>
      <c r="C245" t="s">
        <v>45</v>
      </c>
      <c r="D245" t="s">
        <v>28</v>
      </c>
      <c r="E245" t="s">
        <v>30</v>
      </c>
      <c r="F245" t="s">
        <v>30</v>
      </c>
      <c r="G245" t="s">
        <v>47</v>
      </c>
      <c r="H245" t="s">
        <v>32</v>
      </c>
      <c r="I245" t="s">
        <v>71</v>
      </c>
      <c r="J245">
        <v>0</v>
      </c>
      <c r="K245" t="s">
        <v>40</v>
      </c>
      <c r="L245" t="s">
        <v>37</v>
      </c>
      <c r="M245" t="s">
        <v>41</v>
      </c>
      <c r="N245">
        <v>46</v>
      </c>
      <c r="O245">
        <v>2</v>
      </c>
      <c r="P245">
        <v>31</v>
      </c>
      <c r="Q245">
        <v>1</v>
      </c>
      <c r="R245">
        <v>36</v>
      </c>
      <c r="S245">
        <v>1</v>
      </c>
      <c r="T245">
        <v>35</v>
      </c>
      <c r="U245">
        <v>1</v>
      </c>
      <c r="V245">
        <v>34</v>
      </c>
      <c r="W245" t="s">
        <v>42</v>
      </c>
      <c r="X245">
        <v>184</v>
      </c>
      <c r="Y245" t="s">
        <v>43</v>
      </c>
    </row>
    <row r="246" spans="1:25" x14ac:dyDescent="0.35">
      <c r="A246" t="s">
        <v>60</v>
      </c>
      <c r="B246" t="s">
        <v>58</v>
      </c>
      <c r="C246" t="s">
        <v>50</v>
      </c>
      <c r="D246" t="s">
        <v>50</v>
      </c>
      <c r="E246" t="s">
        <v>26</v>
      </c>
      <c r="F246" t="s">
        <v>26</v>
      </c>
      <c r="G246" t="s">
        <v>51</v>
      </c>
      <c r="H246" t="s">
        <v>32</v>
      </c>
      <c r="I246" t="s">
        <v>56</v>
      </c>
      <c r="J246">
        <v>0</v>
      </c>
      <c r="K246" t="s">
        <v>40</v>
      </c>
      <c r="L246" t="s">
        <v>37</v>
      </c>
      <c r="M246" t="s">
        <v>41</v>
      </c>
      <c r="N246">
        <v>35</v>
      </c>
      <c r="O246">
        <v>1</v>
      </c>
      <c r="P246">
        <v>35</v>
      </c>
      <c r="Q246">
        <v>1</v>
      </c>
      <c r="R246">
        <v>36</v>
      </c>
      <c r="S246">
        <v>1</v>
      </c>
      <c r="T246">
        <v>24</v>
      </c>
      <c r="U246">
        <v>1</v>
      </c>
      <c r="V246">
        <v>31</v>
      </c>
      <c r="W246" t="s">
        <v>42</v>
      </c>
      <c r="X246">
        <v>162</v>
      </c>
      <c r="Y246" t="s">
        <v>43</v>
      </c>
    </row>
    <row r="247" spans="1:25" x14ac:dyDescent="0.35">
      <c r="A247" t="s">
        <v>60</v>
      </c>
      <c r="B247" t="s">
        <v>44</v>
      </c>
      <c r="C247" t="s">
        <v>50</v>
      </c>
      <c r="D247" t="s">
        <v>64</v>
      </c>
      <c r="E247" t="s">
        <v>26</v>
      </c>
      <c r="F247" t="s">
        <v>26</v>
      </c>
      <c r="G247" t="s">
        <v>47</v>
      </c>
      <c r="H247" t="s">
        <v>32</v>
      </c>
      <c r="I247" t="s">
        <v>56</v>
      </c>
      <c r="J247" t="s">
        <v>54</v>
      </c>
      <c r="K247" t="s">
        <v>40</v>
      </c>
      <c r="L247" t="s">
        <v>37</v>
      </c>
      <c r="M247" t="s">
        <v>41</v>
      </c>
      <c r="N247">
        <v>35</v>
      </c>
      <c r="O247">
        <v>1</v>
      </c>
      <c r="P247">
        <v>37</v>
      </c>
      <c r="Q247">
        <v>2</v>
      </c>
      <c r="R247">
        <v>38</v>
      </c>
      <c r="S247">
        <v>1</v>
      </c>
      <c r="T247">
        <v>31</v>
      </c>
      <c r="U247">
        <v>1</v>
      </c>
      <c r="V247">
        <v>39</v>
      </c>
      <c r="W247" t="s">
        <v>42</v>
      </c>
      <c r="X247">
        <v>178</v>
      </c>
      <c r="Y247" t="s">
        <v>39</v>
      </c>
    </row>
    <row r="248" spans="1:25" x14ac:dyDescent="0.35">
      <c r="A248" t="s">
        <v>25</v>
      </c>
      <c r="B248" t="s">
        <v>58</v>
      </c>
      <c r="C248" t="s">
        <v>63</v>
      </c>
      <c r="D248" t="s">
        <v>46</v>
      </c>
      <c r="E248" t="s">
        <v>26</v>
      </c>
      <c r="F248" t="s">
        <v>26</v>
      </c>
      <c r="G248" t="s">
        <v>51</v>
      </c>
      <c r="H248" t="s">
        <v>55</v>
      </c>
      <c r="I248" t="s">
        <v>52</v>
      </c>
      <c r="J248">
        <v>0</v>
      </c>
      <c r="K248" t="s">
        <v>40</v>
      </c>
      <c r="L248" t="s">
        <v>37</v>
      </c>
      <c r="M248" t="s">
        <v>41</v>
      </c>
      <c r="N248">
        <v>68</v>
      </c>
      <c r="O248">
        <v>4</v>
      </c>
      <c r="P248">
        <v>66</v>
      </c>
      <c r="Q248">
        <v>3</v>
      </c>
      <c r="R248">
        <v>66</v>
      </c>
      <c r="S248">
        <v>3</v>
      </c>
      <c r="T248">
        <v>65</v>
      </c>
      <c r="U248">
        <v>3</v>
      </c>
      <c r="V248">
        <v>55</v>
      </c>
      <c r="W248" t="s">
        <v>57</v>
      </c>
      <c r="X248">
        <v>327</v>
      </c>
      <c r="Y248" t="s">
        <v>43</v>
      </c>
    </row>
    <row r="249" spans="1:25" x14ac:dyDescent="0.35">
      <c r="A249" t="s">
        <v>60</v>
      </c>
      <c r="B249" t="s">
        <v>68</v>
      </c>
      <c r="C249" t="s">
        <v>50</v>
      </c>
      <c r="D249" t="s">
        <v>73</v>
      </c>
      <c r="E249" t="s">
        <v>30</v>
      </c>
      <c r="F249" t="s">
        <v>30</v>
      </c>
      <c r="G249" t="s">
        <v>51</v>
      </c>
      <c r="H249" t="s">
        <v>33</v>
      </c>
      <c r="I249" t="s">
        <v>32</v>
      </c>
      <c r="J249">
        <v>0</v>
      </c>
      <c r="K249" t="s">
        <v>40</v>
      </c>
      <c r="L249" t="s">
        <v>37</v>
      </c>
      <c r="M249" t="s">
        <v>41</v>
      </c>
      <c r="N249">
        <v>40</v>
      </c>
      <c r="O249">
        <v>2</v>
      </c>
      <c r="P249">
        <v>37</v>
      </c>
      <c r="Q249">
        <v>2</v>
      </c>
      <c r="R249">
        <v>37</v>
      </c>
      <c r="S249">
        <v>1</v>
      </c>
      <c r="T249">
        <v>37</v>
      </c>
      <c r="U249">
        <v>1</v>
      </c>
      <c r="V249">
        <v>31</v>
      </c>
      <c r="W249" t="s">
        <v>42</v>
      </c>
      <c r="X249">
        <v>186</v>
      </c>
      <c r="Y249" t="s">
        <v>43</v>
      </c>
    </row>
    <row r="250" spans="1:25" x14ac:dyDescent="0.35">
      <c r="A250" t="s">
        <v>60</v>
      </c>
      <c r="B250" t="s">
        <v>68</v>
      </c>
      <c r="C250" t="s">
        <v>45</v>
      </c>
      <c r="D250" t="s">
        <v>45</v>
      </c>
      <c r="E250" t="s">
        <v>26</v>
      </c>
      <c r="F250" t="s">
        <v>26</v>
      </c>
      <c r="G250" t="s">
        <v>51</v>
      </c>
      <c r="H250" t="s">
        <v>59</v>
      </c>
      <c r="I250" t="s">
        <v>52</v>
      </c>
      <c r="J250">
        <v>0</v>
      </c>
      <c r="K250" t="s">
        <v>40</v>
      </c>
      <c r="L250" t="s">
        <v>37</v>
      </c>
      <c r="M250" t="s">
        <v>41</v>
      </c>
      <c r="N250">
        <v>35</v>
      </c>
      <c r="O250">
        <v>1</v>
      </c>
      <c r="P250">
        <v>32</v>
      </c>
      <c r="Q250">
        <v>1</v>
      </c>
      <c r="R250">
        <v>30</v>
      </c>
      <c r="S250">
        <v>1</v>
      </c>
      <c r="T250">
        <v>31</v>
      </c>
      <c r="U250">
        <v>1</v>
      </c>
      <c r="V250">
        <v>43</v>
      </c>
      <c r="W250" t="s">
        <v>42</v>
      </c>
      <c r="X250">
        <v>164</v>
      </c>
      <c r="Y250" t="s">
        <v>43</v>
      </c>
    </row>
    <row r="251" spans="1:25" x14ac:dyDescent="0.35">
      <c r="A251" t="s">
        <v>60</v>
      </c>
      <c r="B251" t="s">
        <v>58</v>
      </c>
      <c r="C251" t="s">
        <v>46</v>
      </c>
      <c r="D251" t="s">
        <v>29</v>
      </c>
      <c r="E251" t="s">
        <v>26</v>
      </c>
      <c r="F251" t="s">
        <v>26</v>
      </c>
      <c r="G251" t="s">
        <v>66</v>
      </c>
      <c r="H251" t="s">
        <v>33</v>
      </c>
      <c r="I251" t="s">
        <v>52</v>
      </c>
      <c r="J251" t="s">
        <v>69</v>
      </c>
      <c r="K251" t="s">
        <v>40</v>
      </c>
      <c r="L251" t="s">
        <v>37</v>
      </c>
      <c r="M251" t="s">
        <v>41</v>
      </c>
      <c r="N251">
        <v>36</v>
      </c>
      <c r="O251">
        <v>2</v>
      </c>
      <c r="P251">
        <v>28</v>
      </c>
      <c r="Q251">
        <v>1</v>
      </c>
      <c r="R251">
        <v>31</v>
      </c>
      <c r="S251">
        <v>1</v>
      </c>
      <c r="T251">
        <v>26</v>
      </c>
      <c r="U251">
        <v>1</v>
      </c>
      <c r="V251">
        <v>38</v>
      </c>
      <c r="W251" t="s">
        <v>42</v>
      </c>
      <c r="X251">
        <v>154</v>
      </c>
      <c r="Y251" t="s">
        <v>43</v>
      </c>
    </row>
    <row r="252" spans="1:25" x14ac:dyDescent="0.35">
      <c r="A252" t="s">
        <v>60</v>
      </c>
      <c r="B252" t="s">
        <v>68</v>
      </c>
      <c r="C252" t="s">
        <v>46</v>
      </c>
      <c r="D252" t="s">
        <v>46</v>
      </c>
      <c r="E252" t="s">
        <v>26</v>
      </c>
      <c r="F252" t="s">
        <v>26</v>
      </c>
      <c r="G252" t="s">
        <v>51</v>
      </c>
      <c r="H252" t="s">
        <v>32</v>
      </c>
      <c r="I252" t="s">
        <v>52</v>
      </c>
      <c r="J252">
        <v>0</v>
      </c>
      <c r="K252" t="s">
        <v>40</v>
      </c>
      <c r="L252" t="s">
        <v>37</v>
      </c>
      <c r="M252" t="s">
        <v>41</v>
      </c>
      <c r="N252">
        <v>49</v>
      </c>
      <c r="O252">
        <v>2</v>
      </c>
      <c r="P252">
        <v>30</v>
      </c>
      <c r="Q252">
        <v>1</v>
      </c>
      <c r="R252">
        <v>46</v>
      </c>
      <c r="S252">
        <v>2</v>
      </c>
      <c r="T252">
        <v>38</v>
      </c>
      <c r="U252">
        <v>1</v>
      </c>
      <c r="V252">
        <v>46</v>
      </c>
      <c r="W252" t="s">
        <v>42</v>
      </c>
      <c r="X252">
        <v>206</v>
      </c>
      <c r="Y252" t="s">
        <v>43</v>
      </c>
    </row>
    <row r="253" spans="1:25" x14ac:dyDescent="0.35">
      <c r="A253" t="s">
        <v>25</v>
      </c>
      <c r="B253" t="s">
        <v>68</v>
      </c>
      <c r="C253" t="s">
        <v>46</v>
      </c>
      <c r="D253" t="s">
        <v>28</v>
      </c>
      <c r="E253" t="s">
        <v>26</v>
      </c>
      <c r="F253" t="s">
        <v>30</v>
      </c>
      <c r="G253" t="s">
        <v>51</v>
      </c>
      <c r="H253" t="s">
        <v>33</v>
      </c>
      <c r="I253" t="s">
        <v>56</v>
      </c>
      <c r="J253">
        <v>0</v>
      </c>
      <c r="K253" t="s">
        <v>40</v>
      </c>
      <c r="L253" t="s">
        <v>37</v>
      </c>
      <c r="M253" t="s">
        <v>41</v>
      </c>
      <c r="N253">
        <v>72</v>
      </c>
      <c r="O253">
        <v>4</v>
      </c>
      <c r="P253">
        <v>65</v>
      </c>
      <c r="Q253">
        <v>3</v>
      </c>
      <c r="R253">
        <v>56</v>
      </c>
      <c r="S253">
        <v>3</v>
      </c>
      <c r="T253">
        <v>70</v>
      </c>
      <c r="U253">
        <v>3</v>
      </c>
      <c r="V253">
        <v>55</v>
      </c>
      <c r="W253" t="s">
        <v>57</v>
      </c>
      <c r="X253">
        <v>325</v>
      </c>
      <c r="Y253" t="s">
        <v>39</v>
      </c>
    </row>
    <row r="254" spans="1:25" x14ac:dyDescent="0.35">
      <c r="A254" t="s">
        <v>25</v>
      </c>
      <c r="B254" t="s">
        <v>27</v>
      </c>
      <c r="C254" t="s">
        <v>45</v>
      </c>
      <c r="D254" t="s">
        <v>46</v>
      </c>
      <c r="E254" t="s">
        <v>30</v>
      </c>
      <c r="F254" t="s">
        <v>30</v>
      </c>
      <c r="G254" t="s">
        <v>51</v>
      </c>
      <c r="H254" t="s">
        <v>33</v>
      </c>
      <c r="I254" t="s">
        <v>33</v>
      </c>
      <c r="J254">
        <v>0</v>
      </c>
      <c r="K254" t="s">
        <v>34</v>
      </c>
      <c r="L254" t="s">
        <v>37</v>
      </c>
      <c r="M254" t="s">
        <v>36</v>
      </c>
      <c r="N254">
        <v>48</v>
      </c>
      <c r="O254">
        <v>2</v>
      </c>
      <c r="P254">
        <v>34</v>
      </c>
      <c r="Q254">
        <v>1</v>
      </c>
      <c r="R254">
        <v>41</v>
      </c>
      <c r="S254">
        <v>2</v>
      </c>
      <c r="T254">
        <v>34</v>
      </c>
      <c r="U254">
        <v>1</v>
      </c>
      <c r="V254">
        <v>29</v>
      </c>
      <c r="W254" t="s">
        <v>42</v>
      </c>
      <c r="X254">
        <v>192</v>
      </c>
      <c r="Y254" t="s">
        <v>43</v>
      </c>
    </row>
    <row r="255" spans="1:25" x14ac:dyDescent="0.35">
      <c r="A255" t="s">
        <v>60</v>
      </c>
      <c r="B255" t="s">
        <v>68</v>
      </c>
      <c r="C255" t="s">
        <v>46</v>
      </c>
      <c r="D255" t="s">
        <v>46</v>
      </c>
      <c r="E255" t="s">
        <v>26</v>
      </c>
      <c r="F255" t="s">
        <v>26</v>
      </c>
      <c r="G255" t="s">
        <v>51</v>
      </c>
      <c r="H255" t="s">
        <v>59</v>
      </c>
      <c r="I255" t="s">
        <v>52</v>
      </c>
      <c r="J255">
        <v>0</v>
      </c>
      <c r="K255" t="s">
        <v>40</v>
      </c>
      <c r="L255" t="s">
        <v>37</v>
      </c>
      <c r="M255" t="s">
        <v>41</v>
      </c>
      <c r="N255">
        <v>59</v>
      </c>
      <c r="O255">
        <v>3</v>
      </c>
      <c r="P255">
        <v>46</v>
      </c>
      <c r="Q255">
        <v>2</v>
      </c>
      <c r="R255">
        <v>52</v>
      </c>
      <c r="S255">
        <v>2</v>
      </c>
      <c r="T255">
        <v>42</v>
      </c>
      <c r="U255">
        <v>2</v>
      </c>
      <c r="V255">
        <v>46</v>
      </c>
      <c r="W255" t="s">
        <v>42</v>
      </c>
      <c r="X255">
        <v>247</v>
      </c>
      <c r="Y255" t="s">
        <v>39</v>
      </c>
    </row>
    <row r="256" spans="1:25" x14ac:dyDescent="0.35">
      <c r="A256" t="s">
        <v>60</v>
      </c>
      <c r="B256" t="s">
        <v>58</v>
      </c>
      <c r="C256" t="s">
        <v>75</v>
      </c>
      <c r="D256" t="s">
        <v>45</v>
      </c>
      <c r="E256" t="s">
        <v>30</v>
      </c>
      <c r="F256" t="s">
        <v>30</v>
      </c>
      <c r="G256" t="s">
        <v>51</v>
      </c>
      <c r="H256" t="s">
        <v>32</v>
      </c>
      <c r="I256" t="s">
        <v>56</v>
      </c>
      <c r="J256" t="s">
        <v>77</v>
      </c>
      <c r="K256" t="s">
        <v>40</v>
      </c>
      <c r="L256" t="s">
        <v>37</v>
      </c>
      <c r="M256" t="s">
        <v>41</v>
      </c>
      <c r="N256">
        <v>39</v>
      </c>
      <c r="O256">
        <v>2</v>
      </c>
      <c r="P256">
        <v>36</v>
      </c>
      <c r="Q256">
        <v>2</v>
      </c>
      <c r="R256">
        <v>37</v>
      </c>
      <c r="S256">
        <v>1</v>
      </c>
      <c r="T256">
        <v>30</v>
      </c>
      <c r="U256">
        <v>1</v>
      </c>
      <c r="V256">
        <v>27</v>
      </c>
      <c r="W256" t="s">
        <v>42</v>
      </c>
      <c r="X256">
        <v>174</v>
      </c>
      <c r="Y256" t="s">
        <v>43</v>
      </c>
    </row>
    <row r="257" spans="1:25" x14ac:dyDescent="0.35">
      <c r="A257" t="s">
        <v>60</v>
      </c>
      <c r="B257" t="s">
        <v>44</v>
      </c>
      <c r="C257" t="s">
        <v>73</v>
      </c>
      <c r="D257" t="s">
        <v>45</v>
      </c>
      <c r="E257" t="s">
        <v>26</v>
      </c>
      <c r="F257" t="s">
        <v>26</v>
      </c>
      <c r="G257" t="s">
        <v>47</v>
      </c>
      <c r="H257" t="s">
        <v>32</v>
      </c>
      <c r="I257" t="s">
        <v>33</v>
      </c>
      <c r="J257" t="s">
        <v>54</v>
      </c>
      <c r="K257" t="s">
        <v>40</v>
      </c>
      <c r="L257" t="s">
        <v>37</v>
      </c>
      <c r="M257" t="s">
        <v>53</v>
      </c>
      <c r="N257">
        <v>32</v>
      </c>
      <c r="O257">
        <v>1</v>
      </c>
      <c r="P257">
        <v>27</v>
      </c>
      <c r="Q257">
        <v>1</v>
      </c>
      <c r="R257">
        <v>32</v>
      </c>
      <c r="S257">
        <v>1</v>
      </c>
      <c r="T257">
        <v>33</v>
      </c>
      <c r="U257">
        <v>1</v>
      </c>
      <c r="V257">
        <v>43</v>
      </c>
      <c r="W257" t="s">
        <v>42</v>
      </c>
      <c r="X257">
        <v>160</v>
      </c>
      <c r="Y257" t="s">
        <v>43</v>
      </c>
    </row>
    <row r="258" spans="1:25" x14ac:dyDescent="0.35">
      <c r="A258" t="s">
        <v>60</v>
      </c>
      <c r="B258" t="s">
        <v>68</v>
      </c>
      <c r="C258" t="s">
        <v>45</v>
      </c>
      <c r="D258" t="s">
        <v>64</v>
      </c>
      <c r="E258" t="s">
        <v>30</v>
      </c>
      <c r="F258" t="s">
        <v>26</v>
      </c>
      <c r="G258" t="s">
        <v>51</v>
      </c>
      <c r="H258" t="s">
        <v>32</v>
      </c>
      <c r="I258" t="s">
        <v>33</v>
      </c>
      <c r="J258" t="s">
        <v>54</v>
      </c>
      <c r="K258" t="s">
        <v>40</v>
      </c>
      <c r="L258" t="s">
        <v>37</v>
      </c>
      <c r="M258" t="s">
        <v>41</v>
      </c>
      <c r="N258">
        <v>49</v>
      </c>
      <c r="O258">
        <v>2</v>
      </c>
      <c r="P258">
        <v>37</v>
      </c>
      <c r="Q258">
        <v>2</v>
      </c>
      <c r="R258">
        <v>38</v>
      </c>
      <c r="S258">
        <v>1</v>
      </c>
      <c r="T258">
        <v>26</v>
      </c>
      <c r="U258">
        <v>1</v>
      </c>
      <c r="V258">
        <v>54</v>
      </c>
      <c r="W258" t="s">
        <v>57</v>
      </c>
      <c r="X258">
        <v>194</v>
      </c>
      <c r="Y258" t="s">
        <v>43</v>
      </c>
    </row>
    <row r="259" spans="1:25" x14ac:dyDescent="0.35">
      <c r="A259" t="s">
        <v>25</v>
      </c>
      <c r="B259" t="s">
        <v>68</v>
      </c>
      <c r="C259" t="s">
        <v>73</v>
      </c>
      <c r="D259" t="s">
        <v>46</v>
      </c>
      <c r="E259" t="s">
        <v>26</v>
      </c>
      <c r="F259" t="s">
        <v>30</v>
      </c>
      <c r="G259" t="s">
        <v>51</v>
      </c>
      <c r="H259" t="s">
        <v>33</v>
      </c>
      <c r="I259" t="s">
        <v>56</v>
      </c>
      <c r="J259" t="s">
        <v>70</v>
      </c>
      <c r="K259" t="s">
        <v>40</v>
      </c>
      <c r="L259" t="s">
        <v>37</v>
      </c>
      <c r="M259" t="s">
        <v>41</v>
      </c>
      <c r="N259">
        <v>48</v>
      </c>
      <c r="O259">
        <v>2</v>
      </c>
      <c r="P259">
        <v>45</v>
      </c>
      <c r="Q259">
        <v>2</v>
      </c>
      <c r="R259">
        <v>39</v>
      </c>
      <c r="S259">
        <v>1</v>
      </c>
      <c r="T259">
        <v>33</v>
      </c>
      <c r="U259">
        <v>1</v>
      </c>
      <c r="V259">
        <v>29</v>
      </c>
      <c r="W259" t="s">
        <v>42</v>
      </c>
      <c r="X259">
        <v>202</v>
      </c>
      <c r="Y259" t="s">
        <v>43</v>
      </c>
    </row>
    <row r="260" spans="1:25" x14ac:dyDescent="0.35">
      <c r="A260" t="s">
        <v>60</v>
      </c>
      <c r="B260" t="s">
        <v>68</v>
      </c>
      <c r="C260" t="s">
        <v>50</v>
      </c>
      <c r="D260" t="s">
        <v>46</v>
      </c>
      <c r="E260" t="s">
        <v>26</v>
      </c>
      <c r="F260" t="s">
        <v>26</v>
      </c>
      <c r="G260" t="s">
        <v>51</v>
      </c>
      <c r="H260" t="s">
        <v>32</v>
      </c>
      <c r="I260" t="s">
        <v>52</v>
      </c>
      <c r="J260" t="s">
        <v>54</v>
      </c>
      <c r="K260" t="s">
        <v>34</v>
      </c>
      <c r="L260" t="s">
        <v>37</v>
      </c>
      <c r="M260" t="s">
        <v>41</v>
      </c>
      <c r="N260">
        <v>32</v>
      </c>
      <c r="O260">
        <v>1</v>
      </c>
      <c r="P260">
        <v>20</v>
      </c>
      <c r="Q260">
        <v>1</v>
      </c>
      <c r="R260">
        <v>35</v>
      </c>
      <c r="S260">
        <v>1</v>
      </c>
      <c r="T260">
        <v>29</v>
      </c>
      <c r="U260">
        <v>1</v>
      </c>
      <c r="V260">
        <v>40</v>
      </c>
      <c r="W260" t="s">
        <v>42</v>
      </c>
      <c r="X260">
        <v>149</v>
      </c>
      <c r="Y260" t="s">
        <v>43</v>
      </c>
    </row>
    <row r="261" spans="1:25" x14ac:dyDescent="0.35">
      <c r="A261" t="s">
        <v>25</v>
      </c>
      <c r="B261" t="s">
        <v>76</v>
      </c>
      <c r="C261" t="s">
        <v>73</v>
      </c>
      <c r="D261" t="s">
        <v>74</v>
      </c>
      <c r="E261" t="s">
        <v>30</v>
      </c>
      <c r="F261" t="s">
        <v>26</v>
      </c>
      <c r="G261" t="s">
        <v>51</v>
      </c>
      <c r="H261" t="s">
        <v>55</v>
      </c>
      <c r="I261" t="s">
        <v>52</v>
      </c>
      <c r="J261">
        <v>0</v>
      </c>
      <c r="K261" t="s">
        <v>40</v>
      </c>
      <c r="L261" t="s">
        <v>37</v>
      </c>
      <c r="M261" t="s">
        <v>41</v>
      </c>
      <c r="N261">
        <v>55</v>
      </c>
      <c r="O261">
        <v>3</v>
      </c>
      <c r="P261">
        <v>54</v>
      </c>
      <c r="Q261">
        <v>3</v>
      </c>
      <c r="R261">
        <v>43</v>
      </c>
      <c r="S261">
        <v>2</v>
      </c>
      <c r="T261">
        <v>48</v>
      </c>
      <c r="U261">
        <v>2</v>
      </c>
      <c r="V261">
        <v>59</v>
      </c>
      <c r="W261" t="s">
        <v>49</v>
      </c>
      <c r="X261">
        <v>253</v>
      </c>
      <c r="Y261" t="s">
        <v>39</v>
      </c>
    </row>
    <row r="262" spans="1:25" x14ac:dyDescent="0.35">
      <c r="A262" t="s">
        <v>25</v>
      </c>
      <c r="B262" t="s">
        <v>44</v>
      </c>
      <c r="C262" t="s">
        <v>50</v>
      </c>
      <c r="D262" t="s">
        <v>75</v>
      </c>
      <c r="E262" t="s">
        <v>26</v>
      </c>
      <c r="F262" t="s">
        <v>26</v>
      </c>
      <c r="G262" t="s">
        <v>47</v>
      </c>
      <c r="H262" t="s">
        <v>32</v>
      </c>
      <c r="I262" t="s">
        <v>33</v>
      </c>
      <c r="J262">
        <v>0</v>
      </c>
      <c r="K262" t="s">
        <v>40</v>
      </c>
      <c r="L262" t="s">
        <v>37</v>
      </c>
      <c r="M262" t="s">
        <v>41</v>
      </c>
      <c r="N262">
        <v>46</v>
      </c>
      <c r="O262">
        <v>2</v>
      </c>
      <c r="P262">
        <v>44</v>
      </c>
      <c r="Q262">
        <v>2</v>
      </c>
      <c r="R262">
        <v>38</v>
      </c>
      <c r="S262">
        <v>1</v>
      </c>
      <c r="T262">
        <v>37</v>
      </c>
      <c r="U262">
        <v>1</v>
      </c>
      <c r="V262">
        <v>49</v>
      </c>
      <c r="W262" t="s">
        <v>57</v>
      </c>
      <c r="X262">
        <v>209</v>
      </c>
      <c r="Y262" t="s">
        <v>43</v>
      </c>
    </row>
    <row r="263" spans="1:25" x14ac:dyDescent="0.35">
      <c r="A263" t="s">
        <v>25</v>
      </c>
      <c r="B263" t="s">
        <v>68</v>
      </c>
      <c r="C263" t="s">
        <v>28</v>
      </c>
      <c r="D263" t="s">
        <v>64</v>
      </c>
      <c r="E263" t="s">
        <v>26</v>
      </c>
      <c r="F263" t="s">
        <v>30</v>
      </c>
      <c r="G263" t="s">
        <v>51</v>
      </c>
      <c r="H263" t="s">
        <v>32</v>
      </c>
      <c r="I263" t="s">
        <v>52</v>
      </c>
      <c r="J263">
        <v>0</v>
      </c>
      <c r="K263" t="s">
        <v>40</v>
      </c>
      <c r="L263" t="s">
        <v>37</v>
      </c>
      <c r="M263" t="s">
        <v>41</v>
      </c>
      <c r="N263">
        <v>38</v>
      </c>
      <c r="O263">
        <v>2</v>
      </c>
      <c r="P263">
        <v>41</v>
      </c>
      <c r="Q263">
        <v>2</v>
      </c>
      <c r="R263">
        <v>36</v>
      </c>
      <c r="S263">
        <v>1</v>
      </c>
      <c r="T263">
        <v>30</v>
      </c>
      <c r="U263">
        <v>1</v>
      </c>
      <c r="V263">
        <v>44</v>
      </c>
      <c r="W263" t="s">
        <v>42</v>
      </c>
      <c r="X263">
        <v>184</v>
      </c>
      <c r="Y263" t="s">
        <v>43</v>
      </c>
    </row>
    <row r="264" spans="1:25" x14ac:dyDescent="0.35">
      <c r="A264" t="s">
        <v>25</v>
      </c>
      <c r="B264" t="s">
        <v>27</v>
      </c>
      <c r="C264" t="s">
        <v>73</v>
      </c>
      <c r="D264" t="s">
        <v>64</v>
      </c>
      <c r="E264" t="s">
        <v>26</v>
      </c>
      <c r="F264" t="s">
        <v>26</v>
      </c>
      <c r="G264" t="s">
        <v>47</v>
      </c>
      <c r="H264" t="s">
        <v>33</v>
      </c>
      <c r="I264" t="s">
        <v>56</v>
      </c>
      <c r="J264" t="s">
        <v>54</v>
      </c>
      <c r="K264" t="s">
        <v>40</v>
      </c>
      <c r="L264" t="s">
        <v>37</v>
      </c>
      <c r="M264" t="s">
        <v>41</v>
      </c>
      <c r="N264">
        <v>57</v>
      </c>
      <c r="O264">
        <v>3</v>
      </c>
      <c r="P264">
        <v>49</v>
      </c>
      <c r="Q264">
        <v>2</v>
      </c>
      <c r="R264">
        <v>46</v>
      </c>
      <c r="S264">
        <v>2</v>
      </c>
      <c r="T264">
        <v>33</v>
      </c>
      <c r="U264">
        <v>1</v>
      </c>
      <c r="V264">
        <v>40</v>
      </c>
      <c r="W264" t="s">
        <v>42</v>
      </c>
      <c r="X264">
        <v>229</v>
      </c>
      <c r="Y264" t="s">
        <v>39</v>
      </c>
    </row>
    <row r="265" spans="1:25" x14ac:dyDescent="0.35">
      <c r="A265" t="s">
        <v>25</v>
      </c>
      <c r="B265" t="s">
        <v>58</v>
      </c>
      <c r="C265" t="s">
        <v>50</v>
      </c>
      <c r="D265" t="s">
        <v>45</v>
      </c>
      <c r="E265" t="s">
        <v>30</v>
      </c>
      <c r="F265" t="s">
        <v>26</v>
      </c>
      <c r="G265" t="s">
        <v>51</v>
      </c>
      <c r="H265" t="s">
        <v>32</v>
      </c>
      <c r="I265" t="s">
        <v>32</v>
      </c>
      <c r="J265">
        <v>0</v>
      </c>
      <c r="K265" t="s">
        <v>40</v>
      </c>
      <c r="L265" t="s">
        <v>37</v>
      </c>
      <c r="M265" t="s">
        <v>41</v>
      </c>
      <c r="N265">
        <v>59</v>
      </c>
      <c r="O265">
        <v>3</v>
      </c>
      <c r="P265">
        <v>55</v>
      </c>
      <c r="Q265">
        <v>3</v>
      </c>
      <c r="R265">
        <v>54</v>
      </c>
      <c r="S265">
        <v>2</v>
      </c>
      <c r="T265">
        <v>55</v>
      </c>
      <c r="U265">
        <v>2</v>
      </c>
      <c r="V265">
        <v>52</v>
      </c>
      <c r="W265" t="s">
        <v>57</v>
      </c>
      <c r="X265">
        <v>277</v>
      </c>
      <c r="Y265" t="s">
        <v>43</v>
      </c>
    </row>
    <row r="266" spans="1:25" x14ac:dyDescent="0.35">
      <c r="A266" t="s">
        <v>25</v>
      </c>
      <c r="B266" t="s">
        <v>58</v>
      </c>
      <c r="C266" t="s">
        <v>28</v>
      </c>
      <c r="D266" t="s">
        <v>45</v>
      </c>
      <c r="E266" t="s">
        <v>30</v>
      </c>
      <c r="F266" t="s">
        <v>30</v>
      </c>
      <c r="G266" t="s">
        <v>51</v>
      </c>
      <c r="H266" t="s">
        <v>59</v>
      </c>
      <c r="I266" t="s">
        <v>52</v>
      </c>
      <c r="J266">
        <v>0</v>
      </c>
      <c r="K266" t="s">
        <v>40</v>
      </c>
      <c r="L266" t="s">
        <v>37</v>
      </c>
      <c r="M266" t="s">
        <v>41</v>
      </c>
      <c r="N266">
        <v>42</v>
      </c>
      <c r="O266">
        <v>2</v>
      </c>
      <c r="P266">
        <v>44</v>
      </c>
      <c r="Q266">
        <v>2</v>
      </c>
      <c r="R266">
        <v>41</v>
      </c>
      <c r="S266">
        <v>2</v>
      </c>
      <c r="T266">
        <v>41</v>
      </c>
      <c r="U266">
        <v>2</v>
      </c>
      <c r="V266">
        <v>26</v>
      </c>
      <c r="W266" t="s">
        <v>42</v>
      </c>
      <c r="X266">
        <v>204</v>
      </c>
      <c r="Y266" t="s">
        <v>43</v>
      </c>
    </row>
    <row r="267" spans="1:25" x14ac:dyDescent="0.35">
      <c r="A267" t="s">
        <v>60</v>
      </c>
      <c r="B267" t="s">
        <v>58</v>
      </c>
      <c r="C267" t="s">
        <v>46</v>
      </c>
      <c r="D267" t="s">
        <v>46</v>
      </c>
      <c r="E267" t="s">
        <v>26</v>
      </c>
      <c r="F267" t="s">
        <v>26</v>
      </c>
      <c r="G267" t="s">
        <v>47</v>
      </c>
      <c r="H267" t="s">
        <v>32</v>
      </c>
      <c r="I267" t="s">
        <v>52</v>
      </c>
      <c r="J267">
        <v>0</v>
      </c>
      <c r="K267" t="s">
        <v>34</v>
      </c>
      <c r="L267" t="s">
        <v>37</v>
      </c>
      <c r="M267" t="s">
        <v>41</v>
      </c>
      <c r="N267">
        <v>54</v>
      </c>
      <c r="O267">
        <v>3</v>
      </c>
      <c r="P267">
        <v>46</v>
      </c>
      <c r="Q267">
        <v>2</v>
      </c>
      <c r="R267">
        <v>45</v>
      </c>
      <c r="S267">
        <v>2</v>
      </c>
      <c r="T267">
        <v>39</v>
      </c>
      <c r="U267">
        <v>1</v>
      </c>
      <c r="V267">
        <v>35</v>
      </c>
      <c r="W267" t="s">
        <v>42</v>
      </c>
      <c r="X267">
        <v>226</v>
      </c>
      <c r="Y267" t="s">
        <v>43</v>
      </c>
    </row>
    <row r="268" spans="1:25" x14ac:dyDescent="0.35">
      <c r="A268" t="s">
        <v>60</v>
      </c>
      <c r="B268" t="s">
        <v>68</v>
      </c>
      <c r="C268" t="s">
        <v>65</v>
      </c>
      <c r="D268" t="s">
        <v>46</v>
      </c>
      <c r="E268" t="s">
        <v>26</v>
      </c>
      <c r="F268" t="s">
        <v>30</v>
      </c>
      <c r="G268" t="s">
        <v>51</v>
      </c>
      <c r="H268" t="s">
        <v>33</v>
      </c>
      <c r="I268" t="s">
        <v>56</v>
      </c>
      <c r="J268">
        <v>0</v>
      </c>
      <c r="K268" t="s">
        <v>40</v>
      </c>
      <c r="L268" t="s">
        <v>37</v>
      </c>
      <c r="M268" t="s">
        <v>41</v>
      </c>
      <c r="N268">
        <v>57</v>
      </c>
      <c r="O268">
        <v>3</v>
      </c>
      <c r="P268">
        <v>44</v>
      </c>
      <c r="Q268">
        <v>2</v>
      </c>
      <c r="R268">
        <v>42</v>
      </c>
      <c r="S268">
        <v>2</v>
      </c>
      <c r="T268">
        <v>48</v>
      </c>
      <c r="U268">
        <v>2</v>
      </c>
      <c r="V268">
        <v>56</v>
      </c>
      <c r="W268" t="s">
        <v>57</v>
      </c>
      <c r="X268">
        <v>242</v>
      </c>
      <c r="Y268" t="s">
        <v>39</v>
      </c>
    </row>
    <row r="269" spans="1:25" x14ac:dyDescent="0.35">
      <c r="A269" t="s">
        <v>60</v>
      </c>
      <c r="B269" t="s">
        <v>58</v>
      </c>
      <c r="C269" t="s">
        <v>73</v>
      </c>
      <c r="D269" t="s">
        <v>45</v>
      </c>
      <c r="E269" t="s">
        <v>26</v>
      </c>
      <c r="F269" t="s">
        <v>26</v>
      </c>
      <c r="G269" t="s">
        <v>51</v>
      </c>
      <c r="H269" t="s">
        <v>59</v>
      </c>
      <c r="I269" t="s">
        <v>52</v>
      </c>
      <c r="J269" t="s">
        <v>54</v>
      </c>
      <c r="K269" t="s">
        <v>40</v>
      </c>
      <c r="L269" t="s">
        <v>37</v>
      </c>
      <c r="M269" t="s">
        <v>41</v>
      </c>
      <c r="N269">
        <v>44</v>
      </c>
      <c r="O269">
        <v>2</v>
      </c>
      <c r="P269">
        <v>29</v>
      </c>
      <c r="Q269">
        <v>1</v>
      </c>
      <c r="R269">
        <v>35</v>
      </c>
      <c r="S269">
        <v>1</v>
      </c>
      <c r="T269">
        <v>32</v>
      </c>
      <c r="U269">
        <v>1</v>
      </c>
      <c r="V269">
        <v>30</v>
      </c>
      <c r="W269" t="s">
        <v>42</v>
      </c>
      <c r="X269">
        <v>173</v>
      </c>
      <c r="Y269" t="s">
        <v>43</v>
      </c>
    </row>
    <row r="270" spans="1:25" x14ac:dyDescent="0.35">
      <c r="A270" t="s">
        <v>60</v>
      </c>
      <c r="B270" t="s">
        <v>68</v>
      </c>
      <c r="C270" t="s">
        <v>46</v>
      </c>
      <c r="D270" t="s">
        <v>63</v>
      </c>
      <c r="E270" t="s">
        <v>26</v>
      </c>
      <c r="F270" t="s">
        <v>26</v>
      </c>
      <c r="G270" t="s">
        <v>47</v>
      </c>
      <c r="H270" t="s">
        <v>33</v>
      </c>
      <c r="I270" t="s">
        <v>56</v>
      </c>
      <c r="J270">
        <v>0</v>
      </c>
      <c r="K270" t="s">
        <v>34</v>
      </c>
      <c r="L270" t="s">
        <v>37</v>
      </c>
      <c r="M270" t="s">
        <v>41</v>
      </c>
      <c r="N270">
        <v>65</v>
      </c>
      <c r="O270">
        <v>3</v>
      </c>
      <c r="P270">
        <v>62</v>
      </c>
      <c r="Q270">
        <v>3</v>
      </c>
      <c r="R270">
        <v>64</v>
      </c>
      <c r="S270">
        <v>3</v>
      </c>
      <c r="T270">
        <v>61</v>
      </c>
      <c r="U270">
        <v>3</v>
      </c>
      <c r="V270">
        <v>60</v>
      </c>
      <c r="W270" t="s">
        <v>49</v>
      </c>
      <c r="X270">
        <v>314</v>
      </c>
      <c r="Y270" t="s">
        <v>39</v>
      </c>
    </row>
    <row r="271" spans="1:25" x14ac:dyDescent="0.35">
      <c r="A271" t="s">
        <v>60</v>
      </c>
      <c r="B271" t="s">
        <v>44</v>
      </c>
      <c r="C271" t="s">
        <v>46</v>
      </c>
      <c r="D271" t="s">
        <v>64</v>
      </c>
      <c r="E271" t="s">
        <v>26</v>
      </c>
      <c r="F271" t="s">
        <v>30</v>
      </c>
      <c r="G271" t="s">
        <v>66</v>
      </c>
      <c r="H271" t="s">
        <v>48</v>
      </c>
      <c r="I271" t="s">
        <v>56</v>
      </c>
      <c r="J271" t="s">
        <v>54</v>
      </c>
      <c r="K271" t="s">
        <v>40</v>
      </c>
      <c r="L271" t="s">
        <v>37</v>
      </c>
      <c r="M271" t="s">
        <v>53</v>
      </c>
      <c r="N271">
        <v>49</v>
      </c>
      <c r="O271">
        <v>2</v>
      </c>
      <c r="P271">
        <v>37</v>
      </c>
      <c r="Q271">
        <v>2</v>
      </c>
      <c r="R271">
        <v>44</v>
      </c>
      <c r="S271">
        <v>2</v>
      </c>
      <c r="T271">
        <v>45</v>
      </c>
      <c r="U271">
        <v>2</v>
      </c>
      <c r="V271">
        <v>55</v>
      </c>
      <c r="W271" t="s">
        <v>57</v>
      </c>
      <c r="X271">
        <v>223</v>
      </c>
      <c r="Y271" t="s">
        <v>43</v>
      </c>
    </row>
    <row r="272" spans="1:25" x14ac:dyDescent="0.35">
      <c r="A272" t="s">
        <v>60</v>
      </c>
      <c r="B272" t="s">
        <v>58</v>
      </c>
      <c r="C272" t="s">
        <v>46</v>
      </c>
      <c r="D272" t="s">
        <v>64</v>
      </c>
      <c r="E272" t="s">
        <v>26</v>
      </c>
      <c r="F272" t="s">
        <v>26</v>
      </c>
      <c r="G272" t="s">
        <v>51</v>
      </c>
      <c r="H272" t="s">
        <v>32</v>
      </c>
      <c r="I272" t="s">
        <v>32</v>
      </c>
      <c r="J272" t="s">
        <v>54</v>
      </c>
      <c r="K272" t="s">
        <v>40</v>
      </c>
      <c r="L272" t="s">
        <v>37</v>
      </c>
      <c r="M272" t="s">
        <v>41</v>
      </c>
      <c r="N272">
        <v>37</v>
      </c>
      <c r="O272">
        <v>2</v>
      </c>
      <c r="P272">
        <v>29</v>
      </c>
      <c r="Q272">
        <v>1</v>
      </c>
      <c r="R272">
        <v>30</v>
      </c>
      <c r="S272">
        <v>1</v>
      </c>
      <c r="T272">
        <v>24</v>
      </c>
      <c r="U272">
        <v>1</v>
      </c>
      <c r="V272">
        <v>24</v>
      </c>
      <c r="W272" t="s">
        <v>42</v>
      </c>
      <c r="X272">
        <v>148</v>
      </c>
      <c r="Y272" t="s">
        <v>43</v>
      </c>
    </row>
    <row r="273" spans="1:25" x14ac:dyDescent="0.35">
      <c r="A273" t="s">
        <v>60</v>
      </c>
      <c r="B273" t="s">
        <v>58</v>
      </c>
      <c r="C273" t="s">
        <v>73</v>
      </c>
      <c r="D273" t="s">
        <v>73</v>
      </c>
      <c r="E273" t="s">
        <v>30</v>
      </c>
      <c r="F273" t="s">
        <v>26</v>
      </c>
      <c r="G273" t="s">
        <v>47</v>
      </c>
      <c r="H273" t="s">
        <v>59</v>
      </c>
      <c r="I273" t="s">
        <v>32</v>
      </c>
      <c r="J273" t="s">
        <v>70</v>
      </c>
      <c r="K273" t="s">
        <v>40</v>
      </c>
      <c r="L273" t="s">
        <v>37</v>
      </c>
      <c r="M273" t="s">
        <v>41</v>
      </c>
      <c r="N273">
        <v>40</v>
      </c>
      <c r="O273">
        <v>2</v>
      </c>
      <c r="P273">
        <v>34</v>
      </c>
      <c r="Q273">
        <v>1</v>
      </c>
      <c r="R273">
        <v>36</v>
      </c>
      <c r="S273">
        <v>1</v>
      </c>
      <c r="T273">
        <v>26</v>
      </c>
      <c r="U273">
        <v>1</v>
      </c>
      <c r="V273">
        <v>30</v>
      </c>
      <c r="W273" t="s">
        <v>42</v>
      </c>
      <c r="X273">
        <v>168</v>
      </c>
      <c r="Y273" t="s">
        <v>39</v>
      </c>
    </row>
    <row r="274" spans="1:25" x14ac:dyDescent="0.35">
      <c r="A274" t="s">
        <v>60</v>
      </c>
      <c r="B274" t="s">
        <v>68</v>
      </c>
      <c r="C274" t="s">
        <v>45</v>
      </c>
      <c r="D274" t="s">
        <v>45</v>
      </c>
      <c r="E274" t="s">
        <v>30</v>
      </c>
      <c r="F274" t="s">
        <v>30</v>
      </c>
      <c r="G274" t="s">
        <v>47</v>
      </c>
      <c r="H274" t="s">
        <v>33</v>
      </c>
      <c r="I274" t="s">
        <v>71</v>
      </c>
      <c r="J274">
        <v>0</v>
      </c>
      <c r="K274" t="s">
        <v>40</v>
      </c>
      <c r="L274" t="s">
        <v>37</v>
      </c>
      <c r="M274" t="s">
        <v>41</v>
      </c>
      <c r="N274">
        <v>44</v>
      </c>
      <c r="O274">
        <v>2</v>
      </c>
      <c r="P274">
        <v>44</v>
      </c>
      <c r="Q274">
        <v>2</v>
      </c>
      <c r="R274">
        <v>40</v>
      </c>
      <c r="S274">
        <v>1</v>
      </c>
      <c r="T274">
        <v>35</v>
      </c>
      <c r="U274">
        <v>1</v>
      </c>
      <c r="V274">
        <v>41</v>
      </c>
      <c r="W274" t="s">
        <v>42</v>
      </c>
      <c r="X274">
        <v>204</v>
      </c>
      <c r="Y274" t="s">
        <v>43</v>
      </c>
    </row>
    <row r="275" spans="1:25" x14ac:dyDescent="0.35">
      <c r="A275" t="s">
        <v>60</v>
      </c>
      <c r="B275" t="s">
        <v>68</v>
      </c>
      <c r="C275" t="s">
        <v>64</v>
      </c>
      <c r="D275" t="s">
        <v>46</v>
      </c>
      <c r="E275" t="s">
        <v>26</v>
      </c>
      <c r="F275" t="s">
        <v>26</v>
      </c>
      <c r="G275" t="s">
        <v>51</v>
      </c>
      <c r="H275" t="s">
        <v>33</v>
      </c>
      <c r="I275" t="s">
        <v>33</v>
      </c>
      <c r="J275">
        <v>0</v>
      </c>
      <c r="K275" t="s">
        <v>40</v>
      </c>
      <c r="L275" t="s">
        <v>37</v>
      </c>
      <c r="M275" t="s">
        <v>41</v>
      </c>
      <c r="N275">
        <v>59</v>
      </c>
      <c r="O275">
        <v>3</v>
      </c>
      <c r="P275">
        <v>53</v>
      </c>
      <c r="Q275">
        <v>3</v>
      </c>
      <c r="R275">
        <v>57</v>
      </c>
      <c r="S275">
        <v>3</v>
      </c>
      <c r="T275">
        <v>56</v>
      </c>
      <c r="U275">
        <v>3</v>
      </c>
      <c r="V275">
        <v>53</v>
      </c>
      <c r="W275" t="s">
        <v>57</v>
      </c>
      <c r="X275">
        <v>280</v>
      </c>
      <c r="Y275" t="s">
        <v>39</v>
      </c>
    </row>
    <row r="276" spans="1:25" x14ac:dyDescent="0.35">
      <c r="A276" t="s">
        <v>60</v>
      </c>
      <c r="B276" t="s">
        <v>68</v>
      </c>
      <c r="C276" t="s">
        <v>45</v>
      </c>
      <c r="D276" t="s">
        <v>64</v>
      </c>
      <c r="E276" t="s">
        <v>26</v>
      </c>
      <c r="F276" t="s">
        <v>30</v>
      </c>
      <c r="G276" t="s">
        <v>51</v>
      </c>
      <c r="H276" t="s">
        <v>59</v>
      </c>
      <c r="I276" t="s">
        <v>56</v>
      </c>
      <c r="J276">
        <v>0</v>
      </c>
      <c r="K276" t="s">
        <v>40</v>
      </c>
      <c r="L276" t="s">
        <v>37</v>
      </c>
      <c r="M276" t="s">
        <v>41</v>
      </c>
      <c r="N276">
        <v>35</v>
      </c>
      <c r="O276">
        <v>1</v>
      </c>
      <c r="P276">
        <v>26</v>
      </c>
      <c r="Q276">
        <v>1</v>
      </c>
      <c r="R276">
        <v>37</v>
      </c>
      <c r="S276">
        <v>1</v>
      </c>
      <c r="T276">
        <v>36</v>
      </c>
      <c r="U276">
        <v>1</v>
      </c>
      <c r="V276">
        <v>38</v>
      </c>
      <c r="W276" t="s">
        <v>42</v>
      </c>
      <c r="X276">
        <v>169</v>
      </c>
      <c r="Y276" t="s">
        <v>43</v>
      </c>
    </row>
    <row r="277" spans="1:25" x14ac:dyDescent="0.35">
      <c r="A277" t="s">
        <v>60</v>
      </c>
      <c r="B277" t="s">
        <v>58</v>
      </c>
      <c r="C277" t="s">
        <v>45</v>
      </c>
      <c r="D277" t="s">
        <v>45</v>
      </c>
      <c r="E277" t="s">
        <v>26</v>
      </c>
      <c r="F277" t="s">
        <v>26</v>
      </c>
      <c r="G277" t="s">
        <v>47</v>
      </c>
      <c r="H277" t="s">
        <v>33</v>
      </c>
      <c r="I277" t="s">
        <v>32</v>
      </c>
      <c r="J277">
        <v>0</v>
      </c>
      <c r="K277" t="s">
        <v>40</v>
      </c>
      <c r="L277" t="s">
        <v>37</v>
      </c>
      <c r="M277" t="s">
        <v>41</v>
      </c>
      <c r="N277">
        <v>42</v>
      </c>
      <c r="O277">
        <v>2</v>
      </c>
      <c r="P277">
        <v>42</v>
      </c>
      <c r="Q277">
        <v>2</v>
      </c>
      <c r="R277">
        <v>32</v>
      </c>
      <c r="S277">
        <v>1</v>
      </c>
      <c r="T277">
        <v>24</v>
      </c>
      <c r="U277">
        <v>1</v>
      </c>
      <c r="V277">
        <v>41</v>
      </c>
      <c r="W277" t="s">
        <v>42</v>
      </c>
      <c r="X277">
        <v>177</v>
      </c>
      <c r="Y277" t="s">
        <v>39</v>
      </c>
    </row>
    <row r="278" spans="1:25" x14ac:dyDescent="0.35">
      <c r="A278" t="s">
        <v>25</v>
      </c>
      <c r="B278" t="s">
        <v>68</v>
      </c>
      <c r="C278" t="s">
        <v>62</v>
      </c>
      <c r="D278" t="s">
        <v>46</v>
      </c>
      <c r="E278" t="s">
        <v>30</v>
      </c>
      <c r="F278" t="s">
        <v>30</v>
      </c>
      <c r="G278" t="s">
        <v>47</v>
      </c>
      <c r="H278" t="s">
        <v>32</v>
      </c>
      <c r="I278" t="s">
        <v>56</v>
      </c>
      <c r="J278">
        <v>0</v>
      </c>
      <c r="K278" t="s">
        <v>40</v>
      </c>
      <c r="L278" t="s">
        <v>37</v>
      </c>
      <c r="M278" t="s">
        <v>41</v>
      </c>
      <c r="N278">
        <v>40</v>
      </c>
      <c r="O278">
        <v>2</v>
      </c>
      <c r="P278">
        <v>47</v>
      </c>
      <c r="Q278">
        <v>2</v>
      </c>
      <c r="R278">
        <v>40</v>
      </c>
      <c r="S278">
        <v>1</v>
      </c>
      <c r="T278">
        <v>28</v>
      </c>
      <c r="U278">
        <v>1</v>
      </c>
      <c r="V278">
        <v>48</v>
      </c>
      <c r="W278" t="s">
        <v>57</v>
      </c>
      <c r="X278">
        <v>197</v>
      </c>
      <c r="Y278" t="s">
        <v>39</v>
      </c>
    </row>
    <row r="279" spans="1:25" x14ac:dyDescent="0.35">
      <c r="A279" t="s">
        <v>60</v>
      </c>
      <c r="B279" t="s">
        <v>68</v>
      </c>
      <c r="C279" t="s">
        <v>62</v>
      </c>
      <c r="D279" t="s">
        <v>64</v>
      </c>
      <c r="E279" t="s">
        <v>26</v>
      </c>
      <c r="F279" t="s">
        <v>30</v>
      </c>
      <c r="G279" t="s">
        <v>51</v>
      </c>
      <c r="H279" t="s">
        <v>33</v>
      </c>
      <c r="I279" t="s">
        <v>56</v>
      </c>
      <c r="J279">
        <v>0</v>
      </c>
      <c r="K279" t="s">
        <v>40</v>
      </c>
      <c r="L279" t="s">
        <v>37</v>
      </c>
      <c r="M279" t="s">
        <v>41</v>
      </c>
      <c r="N279">
        <v>35</v>
      </c>
      <c r="O279">
        <v>1</v>
      </c>
      <c r="P279">
        <v>43</v>
      </c>
      <c r="Q279">
        <v>2</v>
      </c>
      <c r="R279">
        <v>29</v>
      </c>
      <c r="S279">
        <v>1</v>
      </c>
      <c r="T279">
        <v>34</v>
      </c>
      <c r="U279">
        <v>1</v>
      </c>
      <c r="V279">
        <v>38</v>
      </c>
      <c r="W279" t="s">
        <v>42</v>
      </c>
      <c r="X279">
        <v>177</v>
      </c>
      <c r="Y279" t="s">
        <v>39</v>
      </c>
    </row>
    <row r="280" spans="1:25" x14ac:dyDescent="0.35">
      <c r="A280" t="s">
        <v>60</v>
      </c>
      <c r="B280" t="s">
        <v>68</v>
      </c>
      <c r="C280" t="s">
        <v>62</v>
      </c>
      <c r="D280" t="s">
        <v>45</v>
      </c>
      <c r="E280" t="s">
        <v>26</v>
      </c>
      <c r="F280" t="s">
        <v>26</v>
      </c>
      <c r="G280" t="s">
        <v>66</v>
      </c>
      <c r="H280" t="s">
        <v>33</v>
      </c>
      <c r="I280" t="s">
        <v>56</v>
      </c>
      <c r="J280">
        <v>0</v>
      </c>
      <c r="K280" t="s">
        <v>40</v>
      </c>
      <c r="L280" t="s">
        <v>37</v>
      </c>
      <c r="M280" t="s">
        <v>41</v>
      </c>
      <c r="N280">
        <v>53</v>
      </c>
      <c r="O280">
        <v>3</v>
      </c>
      <c r="P280">
        <v>40</v>
      </c>
      <c r="Q280">
        <v>2</v>
      </c>
      <c r="R280">
        <v>45</v>
      </c>
      <c r="S280">
        <v>2</v>
      </c>
      <c r="T280">
        <v>47</v>
      </c>
      <c r="U280">
        <v>2</v>
      </c>
      <c r="V280">
        <v>29</v>
      </c>
      <c r="W280" t="s">
        <v>42</v>
      </c>
      <c r="X280">
        <v>225</v>
      </c>
      <c r="Y280" t="s">
        <v>43</v>
      </c>
    </row>
    <row r="281" spans="1:25" x14ac:dyDescent="0.35">
      <c r="A281" t="s">
        <v>60</v>
      </c>
      <c r="B281" t="s">
        <v>68</v>
      </c>
      <c r="C281" t="s">
        <v>65</v>
      </c>
      <c r="D281" t="s">
        <v>28</v>
      </c>
      <c r="E281" t="s">
        <v>26</v>
      </c>
      <c r="F281" t="s">
        <v>26</v>
      </c>
      <c r="G281" t="s">
        <v>51</v>
      </c>
      <c r="H281" t="s">
        <v>48</v>
      </c>
      <c r="I281" t="s">
        <v>33</v>
      </c>
      <c r="J281">
        <v>0</v>
      </c>
      <c r="K281" t="s">
        <v>34</v>
      </c>
      <c r="L281" t="s">
        <v>37</v>
      </c>
      <c r="M281" t="s">
        <v>53</v>
      </c>
      <c r="N281">
        <v>63</v>
      </c>
      <c r="O281">
        <v>3</v>
      </c>
      <c r="P281">
        <v>56</v>
      </c>
      <c r="Q281">
        <v>3</v>
      </c>
      <c r="R281">
        <v>55</v>
      </c>
      <c r="S281">
        <v>2</v>
      </c>
      <c r="T281">
        <v>50</v>
      </c>
      <c r="U281">
        <v>2</v>
      </c>
      <c r="V281">
        <v>54</v>
      </c>
      <c r="W281" t="s">
        <v>57</v>
      </c>
      <c r="X281">
        <v>279</v>
      </c>
      <c r="Y281" t="s">
        <v>43</v>
      </c>
    </row>
    <row r="282" spans="1:25" x14ac:dyDescent="0.35">
      <c r="A282" t="s">
        <v>60</v>
      </c>
      <c r="B282" t="s">
        <v>68</v>
      </c>
      <c r="C282" t="s">
        <v>45</v>
      </c>
      <c r="D282" t="s">
        <v>65</v>
      </c>
      <c r="E282" t="s">
        <v>26</v>
      </c>
      <c r="F282" t="s">
        <v>26</v>
      </c>
      <c r="G282" t="s">
        <v>31</v>
      </c>
      <c r="H282" t="s">
        <v>48</v>
      </c>
      <c r="I282" t="s">
        <v>52</v>
      </c>
      <c r="J282">
        <v>0</v>
      </c>
      <c r="K282" t="s">
        <v>34</v>
      </c>
      <c r="L282" t="s">
        <v>37</v>
      </c>
      <c r="M282" t="s">
        <v>41</v>
      </c>
      <c r="N282">
        <v>50</v>
      </c>
      <c r="O282">
        <v>2</v>
      </c>
      <c r="P282">
        <v>52</v>
      </c>
      <c r="Q282">
        <v>3</v>
      </c>
      <c r="R282">
        <v>53</v>
      </c>
      <c r="S282">
        <v>2</v>
      </c>
      <c r="T282">
        <v>57</v>
      </c>
      <c r="U282">
        <v>3</v>
      </c>
      <c r="V282">
        <v>45</v>
      </c>
      <c r="W282" t="s">
        <v>42</v>
      </c>
      <c r="X282">
        <v>262</v>
      </c>
      <c r="Y282" t="s">
        <v>43</v>
      </c>
    </row>
    <row r="283" spans="1:25" x14ac:dyDescent="0.35">
      <c r="A283" t="s">
        <v>60</v>
      </c>
      <c r="B283" t="s">
        <v>44</v>
      </c>
      <c r="C283" t="s">
        <v>46</v>
      </c>
      <c r="D283" t="s">
        <v>62</v>
      </c>
      <c r="E283" t="s">
        <v>30</v>
      </c>
      <c r="F283" t="s">
        <v>30</v>
      </c>
      <c r="G283" t="s">
        <v>51</v>
      </c>
      <c r="H283" t="s">
        <v>32</v>
      </c>
      <c r="I283" t="s">
        <v>32</v>
      </c>
      <c r="J283">
        <v>0</v>
      </c>
      <c r="K283" t="s">
        <v>40</v>
      </c>
      <c r="L283" t="s">
        <v>37</v>
      </c>
      <c r="M283" t="s">
        <v>41</v>
      </c>
      <c r="N283">
        <v>35</v>
      </c>
      <c r="O283">
        <v>1</v>
      </c>
      <c r="P283">
        <v>29</v>
      </c>
      <c r="Q283">
        <v>1</v>
      </c>
      <c r="R283">
        <v>37</v>
      </c>
      <c r="S283">
        <v>1</v>
      </c>
      <c r="T283">
        <v>31</v>
      </c>
      <c r="U283">
        <v>1</v>
      </c>
      <c r="V283">
        <v>46</v>
      </c>
      <c r="W283" t="s">
        <v>42</v>
      </c>
      <c r="X283">
        <v>170</v>
      </c>
      <c r="Y283" t="s">
        <v>39</v>
      </c>
    </row>
    <row r="284" spans="1:25" x14ac:dyDescent="0.35">
      <c r="A284" t="s">
        <v>60</v>
      </c>
      <c r="B284" t="s">
        <v>44</v>
      </c>
      <c r="C284" t="s">
        <v>45</v>
      </c>
      <c r="D284" t="s">
        <v>45</v>
      </c>
      <c r="E284" t="s">
        <v>26</v>
      </c>
      <c r="F284" t="s">
        <v>30</v>
      </c>
      <c r="G284" t="s">
        <v>51</v>
      </c>
      <c r="H284" t="s">
        <v>32</v>
      </c>
      <c r="I284" t="s">
        <v>33</v>
      </c>
      <c r="J284">
        <v>0</v>
      </c>
      <c r="K284" t="s">
        <v>34</v>
      </c>
      <c r="L284" t="s">
        <v>37</v>
      </c>
      <c r="M284" t="s">
        <v>41</v>
      </c>
      <c r="N284">
        <v>44</v>
      </c>
      <c r="O284">
        <v>2</v>
      </c>
      <c r="P284">
        <v>44</v>
      </c>
      <c r="Q284">
        <v>2</v>
      </c>
      <c r="R284">
        <v>51</v>
      </c>
      <c r="S284">
        <v>2</v>
      </c>
      <c r="T284">
        <v>45</v>
      </c>
      <c r="U284">
        <v>2</v>
      </c>
      <c r="V284">
        <v>37</v>
      </c>
      <c r="W284" t="s">
        <v>42</v>
      </c>
      <c r="X284">
        <v>227</v>
      </c>
      <c r="Y284" t="s">
        <v>39</v>
      </c>
    </row>
    <row r="285" spans="1:25" x14ac:dyDescent="0.35">
      <c r="A285" t="s">
        <v>60</v>
      </c>
      <c r="B285" t="s">
        <v>58</v>
      </c>
      <c r="C285" t="s">
        <v>62</v>
      </c>
      <c r="D285" t="s">
        <v>50</v>
      </c>
      <c r="E285" t="s">
        <v>26</v>
      </c>
      <c r="F285" t="s">
        <v>26</v>
      </c>
      <c r="G285" t="s">
        <v>47</v>
      </c>
      <c r="H285" t="s">
        <v>55</v>
      </c>
      <c r="I285" t="s">
        <v>33</v>
      </c>
      <c r="J285">
        <v>0</v>
      </c>
      <c r="K285" t="s">
        <v>40</v>
      </c>
      <c r="L285" t="s">
        <v>37</v>
      </c>
      <c r="M285" t="s">
        <v>41</v>
      </c>
      <c r="N285">
        <v>39</v>
      </c>
      <c r="O285">
        <v>2</v>
      </c>
      <c r="P285">
        <v>28</v>
      </c>
      <c r="Q285">
        <v>1</v>
      </c>
      <c r="R285">
        <v>45</v>
      </c>
      <c r="S285">
        <v>2</v>
      </c>
      <c r="T285">
        <v>40</v>
      </c>
      <c r="U285">
        <v>1</v>
      </c>
      <c r="V285">
        <v>32</v>
      </c>
      <c r="W285" t="s">
        <v>42</v>
      </c>
      <c r="X285">
        <v>188</v>
      </c>
      <c r="Y285" t="s">
        <v>39</v>
      </c>
    </row>
    <row r="286" spans="1:25" x14ac:dyDescent="0.35">
      <c r="A286" t="s">
        <v>60</v>
      </c>
      <c r="B286" t="s">
        <v>44</v>
      </c>
      <c r="C286" t="s">
        <v>46</v>
      </c>
      <c r="D286" t="s">
        <v>46</v>
      </c>
      <c r="E286" t="s">
        <v>26</v>
      </c>
      <c r="F286" t="s">
        <v>30</v>
      </c>
      <c r="G286" t="s">
        <v>47</v>
      </c>
      <c r="H286" t="s">
        <v>48</v>
      </c>
      <c r="I286" t="s">
        <v>56</v>
      </c>
      <c r="J286">
        <v>0</v>
      </c>
      <c r="K286" t="s">
        <v>34</v>
      </c>
      <c r="L286" t="s">
        <v>37</v>
      </c>
      <c r="M286" t="s">
        <v>41</v>
      </c>
      <c r="N286">
        <v>58</v>
      </c>
      <c r="O286">
        <v>3</v>
      </c>
      <c r="P286">
        <v>57</v>
      </c>
      <c r="Q286">
        <v>3</v>
      </c>
      <c r="R286">
        <v>54</v>
      </c>
      <c r="S286">
        <v>2</v>
      </c>
      <c r="T286">
        <v>54</v>
      </c>
      <c r="U286">
        <v>2</v>
      </c>
      <c r="V286">
        <v>31</v>
      </c>
      <c r="W286" t="s">
        <v>42</v>
      </c>
      <c r="X286">
        <v>269</v>
      </c>
      <c r="Y286" t="s">
        <v>39</v>
      </c>
    </row>
    <row r="287" spans="1:25" x14ac:dyDescent="0.35">
      <c r="A287" t="s">
        <v>60</v>
      </c>
      <c r="B287" t="s">
        <v>44</v>
      </c>
      <c r="C287" t="s">
        <v>50</v>
      </c>
      <c r="D287" t="s">
        <v>64</v>
      </c>
      <c r="E287" t="s">
        <v>26</v>
      </c>
      <c r="F287" t="s">
        <v>30</v>
      </c>
      <c r="G287" t="s">
        <v>47</v>
      </c>
      <c r="H287" t="s">
        <v>32</v>
      </c>
      <c r="I287" t="s">
        <v>56</v>
      </c>
      <c r="J287">
        <v>0</v>
      </c>
      <c r="K287" t="s">
        <v>40</v>
      </c>
      <c r="L287" t="s">
        <v>37</v>
      </c>
      <c r="M287" t="s">
        <v>41</v>
      </c>
      <c r="N287">
        <v>66</v>
      </c>
      <c r="O287">
        <v>4</v>
      </c>
      <c r="P287">
        <v>49</v>
      </c>
      <c r="Q287">
        <v>2</v>
      </c>
      <c r="R287">
        <v>30</v>
      </c>
      <c r="S287">
        <v>1</v>
      </c>
      <c r="T287">
        <v>45</v>
      </c>
      <c r="U287">
        <v>2</v>
      </c>
      <c r="V287">
        <v>50</v>
      </c>
      <c r="W287" t="s">
        <v>57</v>
      </c>
      <c r="X287">
        <v>238</v>
      </c>
      <c r="Y287" t="s">
        <v>43</v>
      </c>
    </row>
    <row r="288" spans="1:25" x14ac:dyDescent="0.35">
      <c r="A288" t="s">
        <v>60</v>
      </c>
      <c r="B288" t="s">
        <v>44</v>
      </c>
      <c r="C288" t="s">
        <v>62</v>
      </c>
      <c r="D288" t="s">
        <v>62</v>
      </c>
      <c r="E288" t="s">
        <v>26</v>
      </c>
      <c r="F288" t="s">
        <v>26</v>
      </c>
      <c r="G288" t="s">
        <v>51</v>
      </c>
      <c r="H288" t="s">
        <v>32</v>
      </c>
      <c r="I288" t="s">
        <v>32</v>
      </c>
      <c r="J288" t="s">
        <v>54</v>
      </c>
      <c r="K288" t="s">
        <v>40</v>
      </c>
      <c r="L288" t="s">
        <v>37</v>
      </c>
      <c r="M288" t="s">
        <v>41</v>
      </c>
      <c r="N288">
        <v>44</v>
      </c>
      <c r="O288">
        <v>2</v>
      </c>
      <c r="P288">
        <v>26</v>
      </c>
      <c r="Q288">
        <v>1</v>
      </c>
      <c r="R288">
        <v>27</v>
      </c>
      <c r="S288">
        <v>1</v>
      </c>
      <c r="T288">
        <v>32</v>
      </c>
      <c r="U288">
        <v>1</v>
      </c>
      <c r="V288">
        <v>27</v>
      </c>
      <c r="W288" t="s">
        <v>42</v>
      </c>
      <c r="X288">
        <v>159</v>
      </c>
      <c r="Y288" t="s">
        <v>43</v>
      </c>
    </row>
    <row r="289" spans="1:25" x14ac:dyDescent="0.35">
      <c r="A289" t="s">
        <v>60</v>
      </c>
      <c r="B289" t="s">
        <v>76</v>
      </c>
      <c r="C289" t="s">
        <v>62</v>
      </c>
      <c r="D289" t="s">
        <v>50</v>
      </c>
      <c r="E289" t="s">
        <v>26</v>
      </c>
      <c r="F289" t="s">
        <v>26</v>
      </c>
      <c r="G289" t="s">
        <v>51</v>
      </c>
      <c r="H289" t="s">
        <v>59</v>
      </c>
      <c r="I289" t="s">
        <v>56</v>
      </c>
      <c r="J289">
        <v>0</v>
      </c>
      <c r="K289" t="s">
        <v>40</v>
      </c>
      <c r="L289" t="s">
        <v>37</v>
      </c>
      <c r="M289" t="s">
        <v>41</v>
      </c>
      <c r="N289">
        <v>50</v>
      </c>
      <c r="O289">
        <v>2</v>
      </c>
      <c r="P289">
        <v>43</v>
      </c>
      <c r="Q289">
        <v>2</v>
      </c>
      <c r="R289">
        <v>46</v>
      </c>
      <c r="S289">
        <v>2</v>
      </c>
      <c r="T289">
        <v>44</v>
      </c>
      <c r="U289">
        <v>2</v>
      </c>
      <c r="V289">
        <v>40</v>
      </c>
      <c r="W289" t="s">
        <v>42</v>
      </c>
      <c r="X289">
        <v>227</v>
      </c>
      <c r="Y289" t="s">
        <v>43</v>
      </c>
    </row>
    <row r="290" spans="1:25" x14ac:dyDescent="0.35">
      <c r="A290" t="s">
        <v>60</v>
      </c>
      <c r="B290" t="s">
        <v>58</v>
      </c>
      <c r="C290" t="s">
        <v>45</v>
      </c>
      <c r="D290" t="s">
        <v>45</v>
      </c>
      <c r="E290" t="s">
        <v>26</v>
      </c>
      <c r="F290" t="s">
        <v>26</v>
      </c>
      <c r="G290" t="s">
        <v>51</v>
      </c>
      <c r="H290" t="s">
        <v>32</v>
      </c>
      <c r="I290" t="s">
        <v>52</v>
      </c>
      <c r="J290">
        <v>0</v>
      </c>
      <c r="K290" t="s">
        <v>40</v>
      </c>
      <c r="L290" t="s">
        <v>37</v>
      </c>
      <c r="M290" t="s">
        <v>41</v>
      </c>
      <c r="N290">
        <v>40</v>
      </c>
      <c r="O290">
        <v>2</v>
      </c>
      <c r="P290">
        <v>43</v>
      </c>
      <c r="Q290">
        <v>2</v>
      </c>
      <c r="R290">
        <v>39</v>
      </c>
      <c r="S290">
        <v>1</v>
      </c>
      <c r="T290">
        <v>28</v>
      </c>
      <c r="U290">
        <v>1</v>
      </c>
      <c r="V290">
        <v>39</v>
      </c>
      <c r="W290" t="s">
        <v>42</v>
      </c>
      <c r="X290">
        <v>188</v>
      </c>
      <c r="Y290" t="s">
        <v>39</v>
      </c>
    </row>
    <row r="291" spans="1:25" x14ac:dyDescent="0.35">
      <c r="A291" t="s">
        <v>60</v>
      </c>
      <c r="B291" t="s">
        <v>44</v>
      </c>
      <c r="C291" t="s">
        <v>74</v>
      </c>
      <c r="D291" t="s">
        <v>46</v>
      </c>
      <c r="E291" t="s">
        <v>26</v>
      </c>
      <c r="F291" t="s">
        <v>26</v>
      </c>
      <c r="G291" t="s">
        <v>47</v>
      </c>
      <c r="H291" t="s">
        <v>55</v>
      </c>
      <c r="I291" t="s">
        <v>52</v>
      </c>
      <c r="J291">
        <v>0</v>
      </c>
      <c r="K291" t="s">
        <v>34</v>
      </c>
      <c r="L291" t="s">
        <v>37</v>
      </c>
      <c r="M291" t="s">
        <v>41</v>
      </c>
      <c r="N291">
        <v>57</v>
      </c>
      <c r="O291">
        <v>3</v>
      </c>
      <c r="P291">
        <v>47</v>
      </c>
      <c r="Q291">
        <v>2</v>
      </c>
      <c r="R291">
        <v>61</v>
      </c>
      <c r="S291">
        <v>3</v>
      </c>
      <c r="T291">
        <v>49</v>
      </c>
      <c r="U291">
        <v>2</v>
      </c>
      <c r="V291">
        <v>56</v>
      </c>
      <c r="W291" t="s">
        <v>57</v>
      </c>
      <c r="X291">
        <v>268</v>
      </c>
      <c r="Y291" t="s">
        <v>43</v>
      </c>
    </row>
    <row r="292" spans="1:25" x14ac:dyDescent="0.35">
      <c r="A292" t="s">
        <v>60</v>
      </c>
      <c r="B292" t="s">
        <v>58</v>
      </c>
      <c r="C292" t="s">
        <v>45</v>
      </c>
      <c r="D292" t="s">
        <v>29</v>
      </c>
      <c r="E292" t="s">
        <v>30</v>
      </c>
      <c r="F292" t="s">
        <v>26</v>
      </c>
      <c r="G292" t="s">
        <v>47</v>
      </c>
      <c r="H292" t="s">
        <v>33</v>
      </c>
      <c r="I292" t="s">
        <v>56</v>
      </c>
      <c r="J292">
        <v>0</v>
      </c>
      <c r="K292" t="s">
        <v>40</v>
      </c>
      <c r="L292" t="s">
        <v>37</v>
      </c>
      <c r="M292" t="s">
        <v>41</v>
      </c>
      <c r="N292">
        <v>54</v>
      </c>
      <c r="O292">
        <v>3</v>
      </c>
      <c r="P292">
        <v>45</v>
      </c>
      <c r="Q292">
        <v>2</v>
      </c>
      <c r="R292">
        <v>42</v>
      </c>
      <c r="S292">
        <v>2</v>
      </c>
      <c r="T292">
        <v>47</v>
      </c>
      <c r="U292">
        <v>2</v>
      </c>
      <c r="V292">
        <v>42</v>
      </c>
      <c r="W292" t="s">
        <v>42</v>
      </c>
      <c r="X292">
        <v>233</v>
      </c>
      <c r="Y292" t="s">
        <v>43</v>
      </c>
    </row>
    <row r="293" spans="1:25" x14ac:dyDescent="0.35">
      <c r="A293" t="s">
        <v>25</v>
      </c>
      <c r="B293" t="s">
        <v>44</v>
      </c>
      <c r="C293" t="s">
        <v>64</v>
      </c>
      <c r="D293" t="s">
        <v>45</v>
      </c>
      <c r="E293" t="s">
        <v>26</v>
      </c>
      <c r="F293" t="s">
        <v>30</v>
      </c>
      <c r="G293" t="s">
        <v>51</v>
      </c>
      <c r="H293" t="s">
        <v>32</v>
      </c>
      <c r="I293" t="s">
        <v>52</v>
      </c>
      <c r="J293">
        <v>0</v>
      </c>
      <c r="K293" t="s">
        <v>40</v>
      </c>
      <c r="L293" t="s">
        <v>37</v>
      </c>
      <c r="M293" t="s">
        <v>41</v>
      </c>
      <c r="N293">
        <v>48</v>
      </c>
      <c r="O293">
        <v>2</v>
      </c>
      <c r="P293">
        <v>43</v>
      </c>
      <c r="Q293">
        <v>2</v>
      </c>
      <c r="R293">
        <v>47</v>
      </c>
      <c r="S293">
        <v>2</v>
      </c>
      <c r="T293">
        <v>36</v>
      </c>
      <c r="U293">
        <v>1</v>
      </c>
      <c r="V293">
        <v>50</v>
      </c>
      <c r="W293" t="s">
        <v>57</v>
      </c>
      <c r="X293">
        <v>220</v>
      </c>
      <c r="Y293" t="s">
        <v>39</v>
      </c>
    </row>
    <row r="294" spans="1:25" x14ac:dyDescent="0.35">
      <c r="A294" t="s">
        <v>60</v>
      </c>
      <c r="B294" t="s">
        <v>58</v>
      </c>
      <c r="C294" t="s">
        <v>50</v>
      </c>
      <c r="D294" t="s">
        <v>45</v>
      </c>
      <c r="E294" t="s">
        <v>26</v>
      </c>
      <c r="F294" t="s">
        <v>26</v>
      </c>
      <c r="G294" t="s">
        <v>51</v>
      </c>
      <c r="H294" t="s">
        <v>32</v>
      </c>
      <c r="I294" t="s">
        <v>52</v>
      </c>
      <c r="J294" t="s">
        <v>54</v>
      </c>
      <c r="K294" t="s">
        <v>34</v>
      </c>
      <c r="L294" t="s">
        <v>37</v>
      </c>
      <c r="M294" t="s">
        <v>53</v>
      </c>
      <c r="N294">
        <v>52</v>
      </c>
      <c r="O294">
        <v>3</v>
      </c>
      <c r="P294">
        <v>54</v>
      </c>
      <c r="Q294">
        <v>3</v>
      </c>
      <c r="R294">
        <v>53</v>
      </c>
      <c r="S294">
        <v>2</v>
      </c>
      <c r="T294">
        <v>41</v>
      </c>
      <c r="U294">
        <v>2</v>
      </c>
      <c r="V294">
        <v>54</v>
      </c>
      <c r="W294" t="s">
        <v>57</v>
      </c>
      <c r="X294">
        <v>252</v>
      </c>
      <c r="Y294" t="s">
        <v>43</v>
      </c>
    </row>
    <row r="295" spans="1:25" x14ac:dyDescent="0.35">
      <c r="A295" t="s">
        <v>60</v>
      </c>
      <c r="B295" t="s">
        <v>27</v>
      </c>
      <c r="C295" t="s">
        <v>50</v>
      </c>
      <c r="D295" t="s">
        <v>64</v>
      </c>
      <c r="E295" t="s">
        <v>30</v>
      </c>
      <c r="F295" t="s">
        <v>26</v>
      </c>
      <c r="G295" t="s">
        <v>47</v>
      </c>
      <c r="H295" t="s">
        <v>59</v>
      </c>
      <c r="I295" t="s">
        <v>56</v>
      </c>
      <c r="J295">
        <v>0</v>
      </c>
      <c r="K295" t="s">
        <v>40</v>
      </c>
      <c r="L295" t="s">
        <v>37</v>
      </c>
      <c r="M295" t="s">
        <v>41</v>
      </c>
      <c r="N295">
        <v>42</v>
      </c>
      <c r="O295">
        <v>2</v>
      </c>
      <c r="P295">
        <v>37</v>
      </c>
      <c r="Q295">
        <v>2</v>
      </c>
      <c r="R295">
        <v>45</v>
      </c>
      <c r="S295">
        <v>2</v>
      </c>
      <c r="T295">
        <v>33</v>
      </c>
      <c r="U295">
        <v>1</v>
      </c>
      <c r="V295">
        <v>39</v>
      </c>
      <c r="W295" t="s">
        <v>42</v>
      </c>
      <c r="X295">
        <v>196</v>
      </c>
      <c r="Y295" t="s">
        <v>39</v>
      </c>
    </row>
    <row r="296" spans="1:25" x14ac:dyDescent="0.35">
      <c r="A296" t="s">
        <v>60</v>
      </c>
      <c r="B296" t="s">
        <v>44</v>
      </c>
      <c r="C296" t="s">
        <v>46</v>
      </c>
      <c r="D296" t="s">
        <v>46</v>
      </c>
      <c r="E296" t="s">
        <v>30</v>
      </c>
      <c r="F296" t="s">
        <v>30</v>
      </c>
      <c r="G296" t="s">
        <v>51</v>
      </c>
      <c r="H296" t="s">
        <v>33</v>
      </c>
      <c r="I296" t="s">
        <v>33</v>
      </c>
      <c r="J296">
        <v>0</v>
      </c>
      <c r="K296" t="s">
        <v>40</v>
      </c>
      <c r="L296" t="s">
        <v>37</v>
      </c>
      <c r="M296" t="s">
        <v>53</v>
      </c>
      <c r="N296">
        <v>49</v>
      </c>
      <c r="O296">
        <v>2</v>
      </c>
      <c r="P296">
        <v>40</v>
      </c>
      <c r="Q296">
        <v>2</v>
      </c>
      <c r="R296">
        <v>32</v>
      </c>
      <c r="S296">
        <v>1</v>
      </c>
      <c r="T296">
        <v>36</v>
      </c>
      <c r="U296">
        <v>1</v>
      </c>
      <c r="V296">
        <v>41</v>
      </c>
      <c r="W296" t="s">
        <v>42</v>
      </c>
      <c r="X296">
        <v>197</v>
      </c>
      <c r="Y296" t="s">
        <v>43</v>
      </c>
    </row>
    <row r="297" spans="1:25" x14ac:dyDescent="0.35">
      <c r="A297" t="s">
        <v>60</v>
      </c>
      <c r="B297" t="s">
        <v>76</v>
      </c>
      <c r="C297" t="s">
        <v>50</v>
      </c>
      <c r="D297" t="s">
        <v>45</v>
      </c>
      <c r="E297" t="s">
        <v>30</v>
      </c>
      <c r="F297" t="s">
        <v>30</v>
      </c>
      <c r="G297" t="s">
        <v>47</v>
      </c>
      <c r="H297" t="s">
        <v>48</v>
      </c>
      <c r="I297" t="s">
        <v>33</v>
      </c>
      <c r="J297">
        <v>0</v>
      </c>
      <c r="K297" t="s">
        <v>40</v>
      </c>
      <c r="L297" t="s">
        <v>37</v>
      </c>
      <c r="M297" t="s">
        <v>41</v>
      </c>
      <c r="N297">
        <v>44</v>
      </c>
      <c r="O297">
        <v>2</v>
      </c>
      <c r="P297">
        <v>41</v>
      </c>
      <c r="Q297">
        <v>2</v>
      </c>
      <c r="R297">
        <v>30</v>
      </c>
      <c r="S297">
        <v>1</v>
      </c>
      <c r="T297">
        <v>42</v>
      </c>
      <c r="U297">
        <v>2</v>
      </c>
      <c r="V297">
        <v>45</v>
      </c>
      <c r="W297" t="s">
        <v>42</v>
      </c>
      <c r="X297">
        <v>198</v>
      </c>
      <c r="Y297" t="s">
        <v>43</v>
      </c>
    </row>
    <row r="298" spans="1:25" x14ac:dyDescent="0.35">
      <c r="A298" t="s">
        <v>60</v>
      </c>
      <c r="B298" t="s">
        <v>27</v>
      </c>
      <c r="C298" t="s">
        <v>45</v>
      </c>
      <c r="D298" t="s">
        <v>50</v>
      </c>
      <c r="E298" t="s">
        <v>26</v>
      </c>
      <c r="F298" t="s">
        <v>30</v>
      </c>
      <c r="G298" t="s">
        <v>66</v>
      </c>
      <c r="H298" t="s">
        <v>33</v>
      </c>
      <c r="I298" t="s">
        <v>56</v>
      </c>
      <c r="J298">
        <v>0</v>
      </c>
      <c r="K298" t="s">
        <v>40</v>
      </c>
      <c r="L298" t="s">
        <v>37</v>
      </c>
      <c r="M298" t="s">
        <v>41</v>
      </c>
      <c r="N298">
        <v>36</v>
      </c>
      <c r="O298">
        <v>2</v>
      </c>
      <c r="P298">
        <v>23</v>
      </c>
      <c r="Q298">
        <v>1</v>
      </c>
      <c r="R298">
        <v>36</v>
      </c>
      <c r="S298">
        <v>1</v>
      </c>
      <c r="T298">
        <v>34</v>
      </c>
      <c r="U298">
        <v>1</v>
      </c>
      <c r="V298">
        <v>24</v>
      </c>
      <c r="W298" t="s">
        <v>42</v>
      </c>
      <c r="X298">
        <v>158</v>
      </c>
      <c r="Y298" t="s">
        <v>43</v>
      </c>
    </row>
    <row r="299" spans="1:25" x14ac:dyDescent="0.35">
      <c r="A299" t="s">
        <v>60</v>
      </c>
      <c r="B299" t="s">
        <v>68</v>
      </c>
      <c r="C299" t="s">
        <v>62</v>
      </c>
      <c r="D299" t="s">
        <v>45</v>
      </c>
      <c r="E299" t="s">
        <v>30</v>
      </c>
      <c r="F299" t="s">
        <v>30</v>
      </c>
      <c r="G299" t="s">
        <v>51</v>
      </c>
      <c r="H299" t="s">
        <v>48</v>
      </c>
      <c r="I299" t="s">
        <v>32</v>
      </c>
      <c r="J299">
        <v>0</v>
      </c>
      <c r="K299" t="s">
        <v>40</v>
      </c>
      <c r="L299" t="s">
        <v>37</v>
      </c>
      <c r="M299" t="s">
        <v>41</v>
      </c>
      <c r="N299">
        <v>53</v>
      </c>
      <c r="O299">
        <v>3</v>
      </c>
      <c r="P299">
        <v>45</v>
      </c>
      <c r="Q299">
        <v>2</v>
      </c>
      <c r="R299">
        <v>42</v>
      </c>
      <c r="S299">
        <v>2</v>
      </c>
      <c r="T299">
        <v>40</v>
      </c>
      <c r="U299">
        <v>1</v>
      </c>
      <c r="V299">
        <v>53</v>
      </c>
      <c r="W299" t="s">
        <v>57</v>
      </c>
      <c r="X299">
        <v>228</v>
      </c>
      <c r="Y299" t="s">
        <v>43</v>
      </c>
    </row>
    <row r="300" spans="1:25" x14ac:dyDescent="0.35">
      <c r="A300" t="s">
        <v>60</v>
      </c>
      <c r="B300" t="s">
        <v>68</v>
      </c>
      <c r="C300" t="s">
        <v>64</v>
      </c>
      <c r="D300" t="s">
        <v>64</v>
      </c>
      <c r="E300" t="s">
        <v>30</v>
      </c>
      <c r="F300" t="s">
        <v>30</v>
      </c>
      <c r="G300" t="s">
        <v>51</v>
      </c>
      <c r="H300" t="s">
        <v>32</v>
      </c>
      <c r="I300" t="s">
        <v>33</v>
      </c>
      <c r="J300">
        <v>0</v>
      </c>
      <c r="K300" t="s">
        <v>40</v>
      </c>
      <c r="L300" t="s">
        <v>37</v>
      </c>
      <c r="M300" t="s">
        <v>41</v>
      </c>
      <c r="N300">
        <v>56</v>
      </c>
      <c r="O300">
        <v>3</v>
      </c>
      <c r="P300">
        <v>59</v>
      </c>
      <c r="Q300">
        <v>3</v>
      </c>
      <c r="R300">
        <v>53</v>
      </c>
      <c r="S300">
        <v>2</v>
      </c>
      <c r="T300">
        <v>42</v>
      </c>
      <c r="U300">
        <v>2</v>
      </c>
      <c r="V300">
        <v>52</v>
      </c>
      <c r="W300" t="s">
        <v>57</v>
      </c>
      <c r="X300">
        <v>262</v>
      </c>
      <c r="Y300" t="s">
        <v>43</v>
      </c>
    </row>
    <row r="301" spans="1:25" x14ac:dyDescent="0.35">
      <c r="A301" t="s">
        <v>60</v>
      </c>
      <c r="B301" t="s">
        <v>58</v>
      </c>
      <c r="C301" t="s">
        <v>62</v>
      </c>
      <c r="D301" t="s">
        <v>62</v>
      </c>
      <c r="E301" t="s">
        <v>26</v>
      </c>
      <c r="F301" t="s">
        <v>26</v>
      </c>
      <c r="G301" t="s">
        <v>47</v>
      </c>
      <c r="H301" t="s">
        <v>59</v>
      </c>
      <c r="I301" t="s">
        <v>52</v>
      </c>
      <c r="J301">
        <v>0</v>
      </c>
      <c r="K301" t="s">
        <v>40</v>
      </c>
      <c r="L301" t="s">
        <v>37</v>
      </c>
      <c r="M301" t="s">
        <v>41</v>
      </c>
      <c r="N301">
        <v>50</v>
      </c>
      <c r="O301">
        <v>2</v>
      </c>
      <c r="P301">
        <v>39</v>
      </c>
      <c r="Q301">
        <v>2</v>
      </c>
      <c r="R301">
        <v>40</v>
      </c>
      <c r="S301">
        <v>1</v>
      </c>
      <c r="T301">
        <v>42</v>
      </c>
      <c r="U301">
        <v>2</v>
      </c>
      <c r="V301">
        <v>47</v>
      </c>
      <c r="W301" t="s">
        <v>42</v>
      </c>
      <c r="X301">
        <v>215</v>
      </c>
      <c r="Y301" t="s">
        <v>43</v>
      </c>
    </row>
    <row r="302" spans="1:25" x14ac:dyDescent="0.35">
      <c r="A302" t="s">
        <v>25</v>
      </c>
      <c r="B302" t="s">
        <v>68</v>
      </c>
      <c r="C302" t="s">
        <v>28</v>
      </c>
      <c r="D302" t="s">
        <v>28</v>
      </c>
      <c r="E302" t="s">
        <v>30</v>
      </c>
      <c r="F302" t="s">
        <v>30</v>
      </c>
      <c r="G302" t="s">
        <v>31</v>
      </c>
      <c r="H302" t="s">
        <v>48</v>
      </c>
      <c r="I302" t="s">
        <v>56</v>
      </c>
      <c r="J302">
        <v>0</v>
      </c>
      <c r="K302" t="s">
        <v>40</v>
      </c>
      <c r="L302" t="s">
        <v>37</v>
      </c>
      <c r="M302" t="s">
        <v>53</v>
      </c>
      <c r="N302">
        <v>46</v>
      </c>
      <c r="O302">
        <v>2</v>
      </c>
      <c r="P302">
        <v>32</v>
      </c>
      <c r="Q302">
        <v>1</v>
      </c>
      <c r="R302">
        <v>37</v>
      </c>
      <c r="S302">
        <v>1</v>
      </c>
      <c r="T302">
        <v>33</v>
      </c>
      <c r="U302">
        <v>1</v>
      </c>
      <c r="V302">
        <v>49</v>
      </c>
      <c r="W302" t="s">
        <v>57</v>
      </c>
      <c r="X302">
        <v>190</v>
      </c>
      <c r="Y302" t="s">
        <v>39</v>
      </c>
    </row>
    <row r="303" spans="1:25" x14ac:dyDescent="0.35">
      <c r="A303" t="s">
        <v>60</v>
      </c>
      <c r="B303" t="s">
        <v>58</v>
      </c>
      <c r="C303" t="s">
        <v>64</v>
      </c>
      <c r="D303" t="s">
        <v>64</v>
      </c>
      <c r="E303" t="s">
        <v>26</v>
      </c>
      <c r="F303" t="s">
        <v>30</v>
      </c>
      <c r="G303" t="s">
        <v>51</v>
      </c>
      <c r="H303" t="s">
        <v>32</v>
      </c>
      <c r="I303" t="s">
        <v>33</v>
      </c>
      <c r="J303">
        <v>0</v>
      </c>
      <c r="K303" t="s">
        <v>40</v>
      </c>
      <c r="L303" t="s">
        <v>37</v>
      </c>
      <c r="M303" t="s">
        <v>41</v>
      </c>
      <c r="N303">
        <v>53</v>
      </c>
      <c r="O303">
        <v>3</v>
      </c>
      <c r="P303">
        <v>49</v>
      </c>
      <c r="Q303">
        <v>2</v>
      </c>
      <c r="R303">
        <v>47</v>
      </c>
      <c r="S303">
        <v>2</v>
      </c>
      <c r="T303">
        <v>35</v>
      </c>
      <c r="U303">
        <v>1</v>
      </c>
      <c r="V303">
        <v>47</v>
      </c>
      <c r="W303" t="s">
        <v>42</v>
      </c>
      <c r="X303">
        <v>230</v>
      </c>
      <c r="Y303" t="s">
        <v>43</v>
      </c>
    </row>
    <row r="304" spans="1:25" x14ac:dyDescent="0.35">
      <c r="A304" t="s">
        <v>60</v>
      </c>
      <c r="B304" t="s">
        <v>44</v>
      </c>
      <c r="C304" t="s">
        <v>50</v>
      </c>
      <c r="D304" t="s">
        <v>28</v>
      </c>
      <c r="E304" t="s">
        <v>26</v>
      </c>
      <c r="F304" t="s">
        <v>30</v>
      </c>
      <c r="G304" t="s">
        <v>47</v>
      </c>
      <c r="H304" t="s">
        <v>32</v>
      </c>
      <c r="I304" t="s">
        <v>52</v>
      </c>
      <c r="J304">
        <v>0</v>
      </c>
      <c r="K304" t="s">
        <v>34</v>
      </c>
      <c r="L304" t="s">
        <v>37</v>
      </c>
      <c r="M304" t="s">
        <v>53</v>
      </c>
      <c r="N304">
        <v>41</v>
      </c>
      <c r="O304">
        <v>2</v>
      </c>
      <c r="P304">
        <v>47</v>
      </c>
      <c r="Q304">
        <v>2</v>
      </c>
      <c r="R304">
        <v>44</v>
      </c>
      <c r="S304">
        <v>2</v>
      </c>
      <c r="T304">
        <v>28</v>
      </c>
      <c r="U304">
        <v>1</v>
      </c>
      <c r="V304">
        <v>35</v>
      </c>
      <c r="W304" t="s">
        <v>42</v>
      </c>
      <c r="X304">
        <v>198</v>
      </c>
      <c r="Y304" t="s">
        <v>39</v>
      </c>
    </row>
    <row r="305" spans="1:25" x14ac:dyDescent="0.35">
      <c r="A305" t="s">
        <v>25</v>
      </c>
      <c r="B305" t="s">
        <v>68</v>
      </c>
      <c r="C305" t="s">
        <v>64</v>
      </c>
      <c r="D305" t="s">
        <v>64</v>
      </c>
      <c r="E305" t="s">
        <v>26</v>
      </c>
      <c r="F305" t="s">
        <v>26</v>
      </c>
      <c r="G305" t="s">
        <v>66</v>
      </c>
      <c r="H305" t="s">
        <v>32</v>
      </c>
      <c r="I305" t="s">
        <v>56</v>
      </c>
      <c r="J305" t="s">
        <v>54</v>
      </c>
      <c r="K305" t="s">
        <v>40</v>
      </c>
      <c r="L305" t="s">
        <v>37</v>
      </c>
      <c r="M305" t="s">
        <v>41</v>
      </c>
      <c r="N305">
        <v>49</v>
      </c>
      <c r="O305">
        <v>2</v>
      </c>
      <c r="P305">
        <v>53</v>
      </c>
      <c r="Q305">
        <v>3</v>
      </c>
      <c r="R305">
        <v>28</v>
      </c>
      <c r="S305">
        <v>1</v>
      </c>
      <c r="T305">
        <v>42</v>
      </c>
      <c r="U305">
        <v>2</v>
      </c>
      <c r="V305">
        <v>39</v>
      </c>
      <c r="W305" t="s">
        <v>42</v>
      </c>
      <c r="X305">
        <v>213</v>
      </c>
      <c r="Y305" t="s">
        <v>43</v>
      </c>
    </row>
    <row r="306" spans="1:25" x14ac:dyDescent="0.35">
      <c r="A306" t="s">
        <v>25</v>
      </c>
      <c r="B306" t="s">
        <v>68</v>
      </c>
      <c r="C306" t="s">
        <v>62</v>
      </c>
      <c r="D306" t="s">
        <v>46</v>
      </c>
      <c r="E306" t="s">
        <v>26</v>
      </c>
      <c r="F306" t="s">
        <v>26</v>
      </c>
      <c r="G306" t="s">
        <v>47</v>
      </c>
      <c r="H306" t="s">
        <v>32</v>
      </c>
      <c r="I306" t="s">
        <v>52</v>
      </c>
      <c r="J306">
        <v>0</v>
      </c>
      <c r="K306" t="s">
        <v>34</v>
      </c>
      <c r="L306" t="s">
        <v>37</v>
      </c>
      <c r="M306" t="s">
        <v>53</v>
      </c>
      <c r="N306">
        <v>60</v>
      </c>
      <c r="O306">
        <v>3</v>
      </c>
      <c r="P306">
        <v>66</v>
      </c>
      <c r="Q306">
        <v>3</v>
      </c>
      <c r="R306">
        <v>65</v>
      </c>
      <c r="S306">
        <v>3</v>
      </c>
      <c r="T306">
        <v>64</v>
      </c>
      <c r="U306">
        <v>3</v>
      </c>
      <c r="V306">
        <v>61</v>
      </c>
      <c r="W306" t="s">
        <v>49</v>
      </c>
      <c r="X306">
        <v>318</v>
      </c>
      <c r="Y306" t="s">
        <v>39</v>
      </c>
    </row>
    <row r="307" spans="1:25" x14ac:dyDescent="0.35">
      <c r="A307" t="s">
        <v>60</v>
      </c>
      <c r="B307" t="s">
        <v>58</v>
      </c>
      <c r="C307" t="s">
        <v>75</v>
      </c>
      <c r="D307" t="s">
        <v>28</v>
      </c>
      <c r="E307" t="s">
        <v>26</v>
      </c>
      <c r="F307" t="s">
        <v>30</v>
      </c>
      <c r="G307" t="s">
        <v>51</v>
      </c>
      <c r="H307" t="s">
        <v>33</v>
      </c>
      <c r="I307" t="s">
        <v>33</v>
      </c>
      <c r="J307">
        <v>0</v>
      </c>
      <c r="K307" t="s">
        <v>40</v>
      </c>
      <c r="L307" t="s">
        <v>37</v>
      </c>
      <c r="M307" t="s">
        <v>53</v>
      </c>
      <c r="N307">
        <v>50</v>
      </c>
      <c r="O307">
        <v>2</v>
      </c>
      <c r="P307">
        <v>48</v>
      </c>
      <c r="Q307">
        <v>2</v>
      </c>
      <c r="R307">
        <v>49</v>
      </c>
      <c r="S307">
        <v>2</v>
      </c>
      <c r="T307">
        <v>45</v>
      </c>
      <c r="U307">
        <v>2</v>
      </c>
      <c r="V307">
        <v>63</v>
      </c>
      <c r="W307" t="s">
        <v>49</v>
      </c>
      <c r="X307">
        <v>246</v>
      </c>
      <c r="Y307" t="s">
        <v>39</v>
      </c>
    </row>
    <row r="308" spans="1:25" x14ac:dyDescent="0.35">
      <c r="A308" t="s">
        <v>25</v>
      </c>
      <c r="B308" t="s">
        <v>68</v>
      </c>
      <c r="C308" t="s">
        <v>46</v>
      </c>
      <c r="D308" t="s">
        <v>46</v>
      </c>
      <c r="E308" t="s">
        <v>26</v>
      </c>
      <c r="F308" t="s">
        <v>30</v>
      </c>
      <c r="G308" t="s">
        <v>51</v>
      </c>
      <c r="H308" t="s">
        <v>33</v>
      </c>
      <c r="I308" t="s">
        <v>32</v>
      </c>
      <c r="J308">
        <v>0</v>
      </c>
      <c r="K308" t="s">
        <v>40</v>
      </c>
      <c r="L308" t="s">
        <v>37</v>
      </c>
      <c r="M308" t="s">
        <v>41</v>
      </c>
      <c r="N308">
        <v>43</v>
      </c>
      <c r="O308">
        <v>2</v>
      </c>
      <c r="P308">
        <v>44</v>
      </c>
      <c r="Q308">
        <v>2</v>
      </c>
      <c r="R308">
        <v>34</v>
      </c>
      <c r="S308">
        <v>1</v>
      </c>
      <c r="T308">
        <v>30</v>
      </c>
      <c r="U308">
        <v>1</v>
      </c>
      <c r="V308">
        <v>39</v>
      </c>
      <c r="W308" t="s">
        <v>42</v>
      </c>
      <c r="X308">
        <v>189</v>
      </c>
      <c r="Y308" t="s">
        <v>39</v>
      </c>
    </row>
    <row r="309" spans="1:25" x14ac:dyDescent="0.35">
      <c r="A309" t="s">
        <v>60</v>
      </c>
      <c r="B309" t="s">
        <v>58</v>
      </c>
      <c r="C309" t="s">
        <v>62</v>
      </c>
      <c r="D309" t="s">
        <v>62</v>
      </c>
      <c r="E309" t="s">
        <v>30</v>
      </c>
      <c r="F309" t="s">
        <v>30</v>
      </c>
      <c r="G309" t="s">
        <v>51</v>
      </c>
      <c r="H309" t="s">
        <v>48</v>
      </c>
      <c r="I309" t="s">
        <v>71</v>
      </c>
      <c r="J309" t="s">
        <v>54</v>
      </c>
      <c r="K309" t="s">
        <v>40</v>
      </c>
      <c r="L309" t="s">
        <v>37</v>
      </c>
      <c r="M309" t="s">
        <v>41</v>
      </c>
      <c r="N309">
        <v>35</v>
      </c>
      <c r="O309">
        <v>1</v>
      </c>
      <c r="P309">
        <v>40</v>
      </c>
      <c r="Q309">
        <v>2</v>
      </c>
      <c r="R309">
        <v>35</v>
      </c>
      <c r="S309">
        <v>1</v>
      </c>
      <c r="T309">
        <v>30</v>
      </c>
      <c r="U309">
        <v>1</v>
      </c>
      <c r="V309">
        <v>29</v>
      </c>
      <c r="W309" t="s">
        <v>42</v>
      </c>
      <c r="X309">
        <v>173</v>
      </c>
      <c r="Y309" t="s">
        <v>43</v>
      </c>
    </row>
    <row r="310" spans="1:25" x14ac:dyDescent="0.35">
      <c r="A310" t="s">
        <v>60</v>
      </c>
      <c r="B310" t="s">
        <v>68</v>
      </c>
      <c r="C310" t="s">
        <v>50</v>
      </c>
      <c r="D310" t="s">
        <v>50</v>
      </c>
      <c r="E310" t="s">
        <v>30</v>
      </c>
      <c r="F310" t="s">
        <v>30</v>
      </c>
      <c r="G310" t="s">
        <v>51</v>
      </c>
      <c r="H310" t="s">
        <v>33</v>
      </c>
      <c r="I310" t="s">
        <v>56</v>
      </c>
      <c r="J310">
        <v>0</v>
      </c>
      <c r="K310" t="s">
        <v>40</v>
      </c>
      <c r="L310" t="s">
        <v>37</v>
      </c>
      <c r="M310" t="s">
        <v>41</v>
      </c>
      <c r="N310">
        <v>44</v>
      </c>
      <c r="O310">
        <v>2</v>
      </c>
      <c r="P310">
        <v>57</v>
      </c>
      <c r="Q310">
        <v>3</v>
      </c>
      <c r="R310">
        <v>47</v>
      </c>
      <c r="S310">
        <v>2</v>
      </c>
      <c r="T310">
        <v>41</v>
      </c>
      <c r="U310">
        <v>2</v>
      </c>
      <c r="V310">
        <v>44</v>
      </c>
      <c r="W310" t="s">
        <v>42</v>
      </c>
      <c r="X310">
        <v>235</v>
      </c>
      <c r="Y310" t="s">
        <v>43</v>
      </c>
    </row>
    <row r="311" spans="1:25" x14ac:dyDescent="0.35">
      <c r="A311" t="s">
        <v>60</v>
      </c>
      <c r="B311" t="s">
        <v>58</v>
      </c>
      <c r="C311" t="s">
        <v>45</v>
      </c>
      <c r="D311" t="s">
        <v>46</v>
      </c>
      <c r="E311" t="s">
        <v>26</v>
      </c>
      <c r="F311" t="s">
        <v>26</v>
      </c>
      <c r="G311" t="s">
        <v>51</v>
      </c>
      <c r="H311" t="s">
        <v>32</v>
      </c>
      <c r="I311" t="s">
        <v>33</v>
      </c>
      <c r="J311" t="s">
        <v>77</v>
      </c>
      <c r="K311" t="s">
        <v>40</v>
      </c>
      <c r="L311" t="s">
        <v>37</v>
      </c>
      <c r="M311" t="s">
        <v>41</v>
      </c>
      <c r="N311">
        <v>52</v>
      </c>
      <c r="O311">
        <v>3</v>
      </c>
      <c r="P311">
        <v>39</v>
      </c>
      <c r="Q311">
        <v>2</v>
      </c>
      <c r="R311">
        <v>45</v>
      </c>
      <c r="S311">
        <v>2</v>
      </c>
      <c r="T311">
        <v>47</v>
      </c>
      <c r="U311">
        <v>2</v>
      </c>
      <c r="V311">
        <v>49</v>
      </c>
      <c r="W311" t="s">
        <v>57</v>
      </c>
      <c r="X311">
        <v>230</v>
      </c>
      <c r="Y311" t="s">
        <v>39</v>
      </c>
    </row>
    <row r="312" spans="1:25" x14ac:dyDescent="0.35">
      <c r="A312" t="s">
        <v>60</v>
      </c>
      <c r="B312" t="s">
        <v>68</v>
      </c>
      <c r="C312" t="s">
        <v>64</v>
      </c>
      <c r="D312" t="s">
        <v>46</v>
      </c>
      <c r="E312" t="s">
        <v>26</v>
      </c>
      <c r="F312" t="s">
        <v>26</v>
      </c>
      <c r="G312" t="s">
        <v>47</v>
      </c>
      <c r="H312" t="s">
        <v>32</v>
      </c>
      <c r="I312" t="s">
        <v>32</v>
      </c>
      <c r="J312">
        <v>0</v>
      </c>
      <c r="K312" t="s">
        <v>34</v>
      </c>
      <c r="L312" t="s">
        <v>37</v>
      </c>
      <c r="M312" t="s">
        <v>53</v>
      </c>
      <c r="N312">
        <v>47</v>
      </c>
      <c r="O312">
        <v>2</v>
      </c>
      <c r="P312">
        <v>40</v>
      </c>
      <c r="Q312">
        <v>2</v>
      </c>
      <c r="R312">
        <v>46</v>
      </c>
      <c r="S312">
        <v>2</v>
      </c>
      <c r="T312">
        <v>47</v>
      </c>
      <c r="U312">
        <v>2</v>
      </c>
      <c r="V312">
        <v>51</v>
      </c>
      <c r="W312" t="s">
        <v>57</v>
      </c>
      <c r="X312">
        <v>227</v>
      </c>
      <c r="Y312" t="s">
        <v>43</v>
      </c>
    </row>
    <row r="313" spans="1:25" x14ac:dyDescent="0.35">
      <c r="A313" t="s">
        <v>60</v>
      </c>
      <c r="B313" t="s">
        <v>68</v>
      </c>
      <c r="C313" t="s">
        <v>75</v>
      </c>
      <c r="D313" t="s">
        <v>75</v>
      </c>
      <c r="E313" t="s">
        <v>26</v>
      </c>
      <c r="F313" t="s">
        <v>26</v>
      </c>
      <c r="G313" t="s">
        <v>31</v>
      </c>
      <c r="H313" t="s">
        <v>48</v>
      </c>
      <c r="I313" t="s">
        <v>56</v>
      </c>
      <c r="J313">
        <v>0</v>
      </c>
      <c r="K313" t="s">
        <v>40</v>
      </c>
      <c r="L313" t="s">
        <v>37</v>
      </c>
      <c r="M313" t="s">
        <v>41</v>
      </c>
      <c r="N313">
        <v>69</v>
      </c>
      <c r="O313">
        <v>4</v>
      </c>
      <c r="P313">
        <v>64</v>
      </c>
      <c r="Q313">
        <v>3</v>
      </c>
      <c r="R313">
        <v>54</v>
      </c>
      <c r="S313">
        <v>2</v>
      </c>
      <c r="T313">
        <v>74</v>
      </c>
      <c r="U313">
        <v>4</v>
      </c>
      <c r="V313">
        <v>64</v>
      </c>
      <c r="W313" t="s">
        <v>49</v>
      </c>
      <c r="X313">
        <v>326</v>
      </c>
      <c r="Y313" t="s">
        <v>43</v>
      </c>
    </row>
    <row r="314" spans="1:25" x14ac:dyDescent="0.35">
      <c r="A314" t="s">
        <v>60</v>
      </c>
      <c r="B314" t="s">
        <v>68</v>
      </c>
      <c r="C314" t="s">
        <v>46</v>
      </c>
      <c r="D314" t="s">
        <v>46</v>
      </c>
      <c r="E314" t="s">
        <v>26</v>
      </c>
      <c r="F314" t="s">
        <v>26</v>
      </c>
      <c r="G314" t="s">
        <v>51</v>
      </c>
      <c r="H314" t="s">
        <v>32</v>
      </c>
      <c r="I314" t="s">
        <v>56</v>
      </c>
      <c r="J314">
        <v>0</v>
      </c>
      <c r="K314" t="s">
        <v>34</v>
      </c>
      <c r="L314" t="s">
        <v>37</v>
      </c>
      <c r="M314" t="s">
        <v>53</v>
      </c>
      <c r="N314">
        <v>54</v>
      </c>
      <c r="O314">
        <v>3</v>
      </c>
      <c r="P314">
        <v>54</v>
      </c>
      <c r="Q314">
        <v>3</v>
      </c>
      <c r="R314">
        <v>44</v>
      </c>
      <c r="S314">
        <v>2</v>
      </c>
      <c r="T314">
        <v>45</v>
      </c>
      <c r="U314">
        <v>2</v>
      </c>
      <c r="V314">
        <v>44</v>
      </c>
      <c r="W314" t="s">
        <v>42</v>
      </c>
      <c r="X314">
        <v>244</v>
      </c>
      <c r="Y314" t="s">
        <v>39</v>
      </c>
    </row>
    <row r="315" spans="1:25" x14ac:dyDescent="0.35">
      <c r="A315" t="s">
        <v>60</v>
      </c>
      <c r="B315" t="s">
        <v>68</v>
      </c>
      <c r="C315" t="s">
        <v>64</v>
      </c>
      <c r="D315" t="s">
        <v>63</v>
      </c>
      <c r="E315" t="s">
        <v>26</v>
      </c>
      <c r="F315" t="s">
        <v>30</v>
      </c>
      <c r="G315" t="s">
        <v>47</v>
      </c>
      <c r="H315" t="s">
        <v>33</v>
      </c>
      <c r="I315" t="s">
        <v>56</v>
      </c>
      <c r="J315">
        <v>0</v>
      </c>
      <c r="K315" t="s">
        <v>40</v>
      </c>
      <c r="L315" t="s">
        <v>37</v>
      </c>
      <c r="M315" t="s">
        <v>41</v>
      </c>
      <c r="N315">
        <v>31</v>
      </c>
      <c r="O315">
        <v>1</v>
      </c>
      <c r="P315">
        <v>37</v>
      </c>
      <c r="Q315">
        <v>2</v>
      </c>
      <c r="R315">
        <v>34</v>
      </c>
      <c r="S315">
        <v>1</v>
      </c>
      <c r="T315">
        <v>31</v>
      </c>
      <c r="U315">
        <v>1</v>
      </c>
      <c r="V315">
        <v>35</v>
      </c>
      <c r="W315" t="s">
        <v>42</v>
      </c>
      <c r="X315">
        <v>167</v>
      </c>
      <c r="Y315" t="s">
        <v>43</v>
      </c>
    </row>
    <row r="316" spans="1:25" x14ac:dyDescent="0.35">
      <c r="A316" t="s">
        <v>60</v>
      </c>
      <c r="B316" t="s">
        <v>68</v>
      </c>
      <c r="C316" t="s">
        <v>64</v>
      </c>
      <c r="D316" t="s">
        <v>64</v>
      </c>
      <c r="E316" t="s">
        <v>30</v>
      </c>
      <c r="F316" t="s">
        <v>30</v>
      </c>
      <c r="G316" t="s">
        <v>47</v>
      </c>
      <c r="H316" t="s">
        <v>32</v>
      </c>
      <c r="I316" t="s">
        <v>71</v>
      </c>
      <c r="J316" t="s">
        <v>70</v>
      </c>
      <c r="K316" t="s">
        <v>34</v>
      </c>
      <c r="L316" t="s">
        <v>37</v>
      </c>
      <c r="M316" t="s">
        <v>36</v>
      </c>
      <c r="N316">
        <v>32</v>
      </c>
      <c r="O316">
        <v>1</v>
      </c>
      <c r="P316">
        <v>38</v>
      </c>
      <c r="Q316">
        <v>2</v>
      </c>
      <c r="R316">
        <v>34</v>
      </c>
      <c r="S316">
        <v>1</v>
      </c>
      <c r="T316">
        <v>20</v>
      </c>
      <c r="U316">
        <v>1</v>
      </c>
      <c r="V316">
        <v>30</v>
      </c>
      <c r="W316" t="s">
        <v>42</v>
      </c>
      <c r="X316">
        <v>155</v>
      </c>
      <c r="Y316" t="s">
        <v>43</v>
      </c>
    </row>
    <row r="317" spans="1:25" x14ac:dyDescent="0.35">
      <c r="A317" t="s">
        <v>25</v>
      </c>
      <c r="B317" t="s">
        <v>76</v>
      </c>
      <c r="C317" t="s">
        <v>45</v>
      </c>
      <c r="D317" t="s">
        <v>64</v>
      </c>
      <c r="E317" t="s">
        <v>26</v>
      </c>
      <c r="F317" t="s">
        <v>26</v>
      </c>
      <c r="G317" t="s">
        <v>47</v>
      </c>
      <c r="H317" t="s">
        <v>32</v>
      </c>
      <c r="I317" t="s">
        <v>33</v>
      </c>
      <c r="J317">
        <v>0</v>
      </c>
      <c r="K317" t="s">
        <v>34</v>
      </c>
      <c r="L317" t="s">
        <v>37</v>
      </c>
      <c r="M317" t="s">
        <v>36</v>
      </c>
      <c r="N317">
        <v>43</v>
      </c>
      <c r="O317">
        <v>2</v>
      </c>
      <c r="P317">
        <v>37</v>
      </c>
      <c r="Q317">
        <v>2</v>
      </c>
      <c r="R317">
        <v>44</v>
      </c>
      <c r="S317">
        <v>2</v>
      </c>
      <c r="T317">
        <v>37</v>
      </c>
      <c r="U317">
        <v>1</v>
      </c>
      <c r="V317">
        <v>35</v>
      </c>
      <c r="W317" t="s">
        <v>42</v>
      </c>
      <c r="X317">
        <v>199</v>
      </c>
      <c r="Y317" t="s">
        <v>43</v>
      </c>
    </row>
    <row r="318" spans="1:25" x14ac:dyDescent="0.35">
      <c r="A318" t="s">
        <v>25</v>
      </c>
      <c r="B318" t="s">
        <v>61</v>
      </c>
      <c r="C318" t="s">
        <v>45</v>
      </c>
      <c r="D318" t="s">
        <v>64</v>
      </c>
      <c r="E318" t="s">
        <v>30</v>
      </c>
      <c r="F318" t="s">
        <v>26</v>
      </c>
      <c r="G318" t="s">
        <v>66</v>
      </c>
      <c r="H318" t="s">
        <v>33</v>
      </c>
      <c r="I318" t="s">
        <v>32</v>
      </c>
      <c r="J318" t="s">
        <v>70</v>
      </c>
      <c r="K318" t="s">
        <v>40</v>
      </c>
      <c r="L318" t="s">
        <v>37</v>
      </c>
      <c r="M318" t="s">
        <v>41</v>
      </c>
      <c r="N318">
        <v>48</v>
      </c>
      <c r="O318">
        <v>2</v>
      </c>
      <c r="P318">
        <v>52</v>
      </c>
      <c r="Q318">
        <v>3</v>
      </c>
      <c r="R318">
        <v>40</v>
      </c>
      <c r="S318">
        <v>1</v>
      </c>
      <c r="T318">
        <v>25</v>
      </c>
      <c r="U318">
        <v>1</v>
      </c>
      <c r="V318">
        <v>41</v>
      </c>
      <c r="W318" t="s">
        <v>42</v>
      </c>
      <c r="X318">
        <v>206</v>
      </c>
      <c r="Y318" t="s">
        <v>43</v>
      </c>
    </row>
    <row r="319" spans="1:25" x14ac:dyDescent="0.35">
      <c r="A319" t="s">
        <v>25</v>
      </c>
      <c r="B319" t="s">
        <v>68</v>
      </c>
      <c r="C319" t="s">
        <v>28</v>
      </c>
      <c r="D319" t="s">
        <v>65</v>
      </c>
      <c r="E319" t="s">
        <v>26</v>
      </c>
      <c r="F319" t="s">
        <v>26</v>
      </c>
      <c r="G319" t="s">
        <v>51</v>
      </c>
      <c r="H319" t="s">
        <v>59</v>
      </c>
      <c r="I319" t="s">
        <v>52</v>
      </c>
      <c r="J319">
        <v>0</v>
      </c>
      <c r="K319" t="s">
        <v>34</v>
      </c>
      <c r="L319" t="s">
        <v>37</v>
      </c>
      <c r="M319" t="s">
        <v>53</v>
      </c>
      <c r="N319">
        <v>63</v>
      </c>
      <c r="O319">
        <v>3</v>
      </c>
      <c r="P319">
        <v>58</v>
      </c>
      <c r="Q319">
        <v>3</v>
      </c>
      <c r="R319">
        <v>61</v>
      </c>
      <c r="S319">
        <v>3</v>
      </c>
      <c r="T319">
        <v>60</v>
      </c>
      <c r="U319">
        <v>3</v>
      </c>
      <c r="V319">
        <v>66</v>
      </c>
      <c r="W319" t="s">
        <v>49</v>
      </c>
      <c r="X319">
        <v>305</v>
      </c>
      <c r="Y319" t="s">
        <v>43</v>
      </c>
    </row>
    <row r="320" spans="1:25" x14ac:dyDescent="0.35">
      <c r="A320" t="s">
        <v>60</v>
      </c>
      <c r="B320" t="s">
        <v>76</v>
      </c>
      <c r="C320" t="s">
        <v>46</v>
      </c>
      <c r="D320" t="s">
        <v>64</v>
      </c>
      <c r="E320" t="s">
        <v>30</v>
      </c>
      <c r="F320" t="s">
        <v>30</v>
      </c>
      <c r="G320" t="s">
        <v>51</v>
      </c>
      <c r="H320" t="s">
        <v>55</v>
      </c>
      <c r="I320" t="s">
        <v>32</v>
      </c>
      <c r="J320" t="s">
        <v>69</v>
      </c>
      <c r="K320" t="s">
        <v>40</v>
      </c>
      <c r="L320" t="s">
        <v>37</v>
      </c>
      <c r="M320" t="s">
        <v>41</v>
      </c>
      <c r="N320">
        <v>37</v>
      </c>
      <c r="O320">
        <v>2</v>
      </c>
      <c r="P320">
        <v>32</v>
      </c>
      <c r="Q320">
        <v>1</v>
      </c>
      <c r="R320">
        <v>27</v>
      </c>
      <c r="S320">
        <v>1</v>
      </c>
      <c r="T320">
        <v>37</v>
      </c>
      <c r="U320">
        <v>1</v>
      </c>
      <c r="V320">
        <v>32</v>
      </c>
      <c r="W320" t="s">
        <v>42</v>
      </c>
      <c r="X320">
        <v>166</v>
      </c>
      <c r="Y320" t="s">
        <v>43</v>
      </c>
    </row>
    <row r="321" spans="1:25" x14ac:dyDescent="0.35">
      <c r="A321" t="s">
        <v>60</v>
      </c>
      <c r="B321" t="s">
        <v>68</v>
      </c>
      <c r="C321" t="s">
        <v>62</v>
      </c>
      <c r="D321" t="s">
        <v>46</v>
      </c>
      <c r="E321" t="s">
        <v>26</v>
      </c>
      <c r="F321" t="s">
        <v>26</v>
      </c>
      <c r="G321" t="s">
        <v>51</v>
      </c>
      <c r="H321" t="s">
        <v>59</v>
      </c>
      <c r="I321" t="s">
        <v>52</v>
      </c>
      <c r="J321">
        <v>0</v>
      </c>
      <c r="K321" t="s">
        <v>40</v>
      </c>
      <c r="L321" t="s">
        <v>37</v>
      </c>
      <c r="M321" t="s">
        <v>53</v>
      </c>
      <c r="N321">
        <v>37</v>
      </c>
      <c r="O321">
        <v>2</v>
      </c>
      <c r="P321">
        <v>36</v>
      </c>
      <c r="Q321">
        <v>2</v>
      </c>
      <c r="R321">
        <v>41</v>
      </c>
      <c r="S321">
        <v>2</v>
      </c>
      <c r="T321">
        <v>35</v>
      </c>
      <c r="U321">
        <v>1</v>
      </c>
      <c r="V321">
        <v>40</v>
      </c>
      <c r="W321" t="s">
        <v>42</v>
      </c>
      <c r="X321">
        <v>187</v>
      </c>
      <c r="Y321" t="s">
        <v>39</v>
      </c>
    </row>
    <row r="322" spans="1:25" x14ac:dyDescent="0.35">
      <c r="A322" t="s">
        <v>60</v>
      </c>
      <c r="B322" t="s">
        <v>68</v>
      </c>
      <c r="C322" t="s">
        <v>62</v>
      </c>
      <c r="D322" t="s">
        <v>45</v>
      </c>
      <c r="E322" t="s">
        <v>26</v>
      </c>
      <c r="F322" t="s">
        <v>30</v>
      </c>
      <c r="G322" t="s">
        <v>51</v>
      </c>
      <c r="H322" t="s">
        <v>32</v>
      </c>
      <c r="I322" t="s">
        <v>56</v>
      </c>
      <c r="J322" t="s">
        <v>54</v>
      </c>
      <c r="K322" t="s">
        <v>40</v>
      </c>
      <c r="L322" t="s">
        <v>37</v>
      </c>
      <c r="M322" t="s">
        <v>41</v>
      </c>
      <c r="N322">
        <v>44</v>
      </c>
      <c r="O322">
        <v>2</v>
      </c>
      <c r="P322">
        <v>30</v>
      </c>
      <c r="Q322">
        <v>1</v>
      </c>
      <c r="R322">
        <v>29</v>
      </c>
      <c r="S322">
        <v>1</v>
      </c>
      <c r="T322">
        <v>30</v>
      </c>
      <c r="U322">
        <v>1</v>
      </c>
      <c r="V322">
        <v>43</v>
      </c>
      <c r="W322" t="s">
        <v>42</v>
      </c>
      <c r="X322">
        <v>170</v>
      </c>
      <c r="Y322" t="s">
        <v>39</v>
      </c>
    </row>
    <row r="323" spans="1:25" x14ac:dyDescent="0.35">
      <c r="A323" t="s">
        <v>60</v>
      </c>
      <c r="B323" t="s">
        <v>68</v>
      </c>
      <c r="C323" t="s">
        <v>45</v>
      </c>
      <c r="D323" t="s">
        <v>64</v>
      </c>
      <c r="E323" t="s">
        <v>26</v>
      </c>
      <c r="F323" t="s">
        <v>30</v>
      </c>
      <c r="G323" t="s">
        <v>51</v>
      </c>
      <c r="H323" t="s">
        <v>59</v>
      </c>
      <c r="I323" t="s">
        <v>32</v>
      </c>
      <c r="J323" t="s">
        <v>54</v>
      </c>
      <c r="K323" t="s">
        <v>40</v>
      </c>
      <c r="L323" t="s">
        <v>37</v>
      </c>
      <c r="M323" t="s">
        <v>41</v>
      </c>
      <c r="N323">
        <v>53</v>
      </c>
      <c r="O323">
        <v>3</v>
      </c>
      <c r="P323">
        <v>41</v>
      </c>
      <c r="Q323">
        <v>2</v>
      </c>
      <c r="R323">
        <v>46</v>
      </c>
      <c r="S323">
        <v>2</v>
      </c>
      <c r="T323">
        <v>31</v>
      </c>
      <c r="U323">
        <v>1</v>
      </c>
      <c r="V323">
        <v>40</v>
      </c>
      <c r="W323" t="s">
        <v>42</v>
      </c>
      <c r="X323">
        <v>213</v>
      </c>
      <c r="Y323" t="s">
        <v>39</v>
      </c>
    </row>
    <row r="324" spans="1:25" x14ac:dyDescent="0.35">
      <c r="A324" t="s">
        <v>60</v>
      </c>
      <c r="B324" t="s">
        <v>44</v>
      </c>
      <c r="C324" t="s">
        <v>45</v>
      </c>
      <c r="D324" t="s">
        <v>50</v>
      </c>
      <c r="E324" t="s">
        <v>26</v>
      </c>
      <c r="F324" t="s">
        <v>26</v>
      </c>
      <c r="G324" t="s">
        <v>51</v>
      </c>
      <c r="H324" t="s">
        <v>32</v>
      </c>
      <c r="I324" t="s">
        <v>56</v>
      </c>
      <c r="J324">
        <v>0</v>
      </c>
      <c r="K324" t="s">
        <v>40</v>
      </c>
      <c r="L324" t="s">
        <v>37</v>
      </c>
      <c r="M324" t="s">
        <v>41</v>
      </c>
      <c r="N324">
        <v>43</v>
      </c>
      <c r="O324">
        <v>2</v>
      </c>
      <c r="P324">
        <v>36</v>
      </c>
      <c r="Q324">
        <v>2</v>
      </c>
      <c r="R324">
        <v>29</v>
      </c>
      <c r="S324">
        <v>1</v>
      </c>
      <c r="T324">
        <v>31</v>
      </c>
      <c r="U324">
        <v>1</v>
      </c>
      <c r="V324">
        <v>31</v>
      </c>
      <c r="W324" t="s">
        <v>42</v>
      </c>
      <c r="X324">
        <v>172</v>
      </c>
      <c r="Y324" t="s">
        <v>39</v>
      </c>
    </row>
    <row r="325" spans="1:25" x14ac:dyDescent="0.35">
      <c r="A325" t="s">
        <v>60</v>
      </c>
      <c r="B325" t="s">
        <v>68</v>
      </c>
      <c r="C325" t="s">
        <v>46</v>
      </c>
      <c r="D325" t="s">
        <v>46</v>
      </c>
      <c r="E325" t="s">
        <v>26</v>
      </c>
      <c r="F325" t="s">
        <v>26</v>
      </c>
      <c r="G325" t="s">
        <v>51</v>
      </c>
      <c r="H325" t="s">
        <v>32</v>
      </c>
      <c r="I325" t="s">
        <v>32</v>
      </c>
      <c r="J325">
        <v>0</v>
      </c>
      <c r="K325" t="s">
        <v>40</v>
      </c>
      <c r="L325" t="s">
        <v>37</v>
      </c>
      <c r="M325" t="s">
        <v>41</v>
      </c>
      <c r="N325">
        <v>44</v>
      </c>
      <c r="O325">
        <v>2</v>
      </c>
      <c r="P325">
        <v>40</v>
      </c>
      <c r="Q325">
        <v>2</v>
      </c>
      <c r="R325">
        <v>40</v>
      </c>
      <c r="S325">
        <v>1</v>
      </c>
      <c r="T325">
        <v>40</v>
      </c>
      <c r="U325">
        <v>1</v>
      </c>
      <c r="V325">
        <v>40</v>
      </c>
      <c r="W325" t="s">
        <v>42</v>
      </c>
      <c r="X325">
        <v>205</v>
      </c>
      <c r="Y325" t="s">
        <v>43</v>
      </c>
    </row>
    <row r="326" spans="1:25" x14ac:dyDescent="0.35">
      <c r="A326" t="s">
        <v>60</v>
      </c>
      <c r="B326" t="s">
        <v>58</v>
      </c>
      <c r="C326" t="s">
        <v>64</v>
      </c>
      <c r="D326" t="s">
        <v>64</v>
      </c>
      <c r="E326" t="s">
        <v>26</v>
      </c>
      <c r="F326" t="s">
        <v>30</v>
      </c>
      <c r="G326" t="s">
        <v>51</v>
      </c>
      <c r="H326" t="s">
        <v>32</v>
      </c>
      <c r="I326" t="s">
        <v>32</v>
      </c>
      <c r="J326">
        <v>0</v>
      </c>
      <c r="K326" t="s">
        <v>40</v>
      </c>
      <c r="L326" t="s">
        <v>37</v>
      </c>
      <c r="M326" t="s">
        <v>41</v>
      </c>
      <c r="N326">
        <v>54</v>
      </c>
      <c r="O326">
        <v>3</v>
      </c>
      <c r="P326">
        <v>54</v>
      </c>
      <c r="Q326">
        <v>3</v>
      </c>
      <c r="R326">
        <v>47</v>
      </c>
      <c r="S326">
        <v>2</v>
      </c>
      <c r="T326">
        <v>38</v>
      </c>
      <c r="U326">
        <v>1</v>
      </c>
      <c r="V326">
        <v>50</v>
      </c>
      <c r="W326" t="s">
        <v>57</v>
      </c>
      <c r="X326">
        <v>242</v>
      </c>
      <c r="Y326" t="s">
        <v>39</v>
      </c>
    </row>
    <row r="327" spans="1:25" x14ac:dyDescent="0.35">
      <c r="A327" t="s">
        <v>60</v>
      </c>
      <c r="B327" t="s">
        <v>68</v>
      </c>
      <c r="C327" t="s">
        <v>74</v>
      </c>
      <c r="D327" t="s">
        <v>46</v>
      </c>
      <c r="E327" t="s">
        <v>26</v>
      </c>
      <c r="F327" t="s">
        <v>30</v>
      </c>
      <c r="G327" t="s">
        <v>51</v>
      </c>
      <c r="H327" t="s">
        <v>59</v>
      </c>
      <c r="I327" t="s">
        <v>33</v>
      </c>
      <c r="J327">
        <v>0</v>
      </c>
      <c r="K327" t="s">
        <v>40</v>
      </c>
      <c r="L327" t="s">
        <v>37</v>
      </c>
      <c r="M327" t="s">
        <v>53</v>
      </c>
      <c r="N327">
        <v>55</v>
      </c>
      <c r="O327">
        <v>3</v>
      </c>
      <c r="P327">
        <v>40</v>
      </c>
      <c r="Q327">
        <v>2</v>
      </c>
      <c r="R327">
        <v>31</v>
      </c>
      <c r="S327">
        <v>1</v>
      </c>
      <c r="T327">
        <v>54</v>
      </c>
      <c r="U327">
        <v>2</v>
      </c>
      <c r="V327">
        <v>43</v>
      </c>
      <c r="W327" t="s">
        <v>42</v>
      </c>
      <c r="X327">
        <v>224</v>
      </c>
      <c r="Y327" t="s">
        <v>43</v>
      </c>
    </row>
    <row r="328" spans="1:25" x14ac:dyDescent="0.35">
      <c r="A328" t="s">
        <v>60</v>
      </c>
      <c r="B328" t="s">
        <v>68</v>
      </c>
      <c r="C328" t="s">
        <v>64</v>
      </c>
      <c r="D328" t="s">
        <v>50</v>
      </c>
      <c r="E328" t="s">
        <v>26</v>
      </c>
      <c r="F328" t="s">
        <v>26</v>
      </c>
      <c r="G328" t="s">
        <v>47</v>
      </c>
      <c r="H328" t="s">
        <v>59</v>
      </c>
      <c r="I328" t="s">
        <v>33</v>
      </c>
      <c r="J328">
        <v>0</v>
      </c>
      <c r="K328" t="s">
        <v>40</v>
      </c>
      <c r="L328" t="s">
        <v>37</v>
      </c>
      <c r="M328" t="s">
        <v>41</v>
      </c>
      <c r="N328">
        <v>54</v>
      </c>
      <c r="O328">
        <v>3</v>
      </c>
      <c r="P328">
        <v>36</v>
      </c>
      <c r="Q328">
        <v>2</v>
      </c>
      <c r="R328">
        <v>37</v>
      </c>
      <c r="S328">
        <v>1</v>
      </c>
      <c r="T328">
        <v>34</v>
      </c>
      <c r="U328">
        <v>1</v>
      </c>
      <c r="V328">
        <v>43</v>
      </c>
      <c r="W328" t="s">
        <v>42</v>
      </c>
      <c r="X328">
        <v>202</v>
      </c>
      <c r="Y328" t="s">
        <v>43</v>
      </c>
    </row>
    <row r="329" spans="1:25" x14ac:dyDescent="0.35">
      <c r="A329" t="s">
        <v>60</v>
      </c>
      <c r="B329" t="s">
        <v>44</v>
      </c>
      <c r="C329" t="s">
        <v>63</v>
      </c>
      <c r="D329" t="s">
        <v>75</v>
      </c>
      <c r="E329" t="s">
        <v>26</v>
      </c>
      <c r="F329" t="s">
        <v>30</v>
      </c>
      <c r="G329" t="s">
        <v>31</v>
      </c>
      <c r="H329" t="s">
        <v>32</v>
      </c>
      <c r="I329" t="s">
        <v>33</v>
      </c>
      <c r="J329">
        <v>0</v>
      </c>
      <c r="K329" t="s">
        <v>40</v>
      </c>
      <c r="L329" t="s">
        <v>37</v>
      </c>
      <c r="M329" t="s">
        <v>41</v>
      </c>
      <c r="N329">
        <v>53</v>
      </c>
      <c r="O329">
        <v>3</v>
      </c>
      <c r="P329">
        <v>52</v>
      </c>
      <c r="Q329">
        <v>3</v>
      </c>
      <c r="R329">
        <v>54</v>
      </c>
      <c r="S329">
        <v>2</v>
      </c>
      <c r="T329">
        <v>58</v>
      </c>
      <c r="U329">
        <v>3</v>
      </c>
      <c r="V329">
        <v>52</v>
      </c>
      <c r="W329" t="s">
        <v>57</v>
      </c>
      <c r="X329">
        <v>270</v>
      </c>
      <c r="Y329" t="s">
        <v>39</v>
      </c>
    </row>
    <row r="330" spans="1:25" x14ac:dyDescent="0.35">
      <c r="A330" t="s">
        <v>60</v>
      </c>
      <c r="B330" t="s">
        <v>76</v>
      </c>
      <c r="C330" t="s">
        <v>45</v>
      </c>
      <c r="D330" t="s">
        <v>64</v>
      </c>
      <c r="E330" t="s">
        <v>26</v>
      </c>
      <c r="F330" t="s">
        <v>30</v>
      </c>
      <c r="G330" t="s">
        <v>47</v>
      </c>
      <c r="H330" t="s">
        <v>32</v>
      </c>
      <c r="I330" t="s">
        <v>56</v>
      </c>
      <c r="J330">
        <v>0</v>
      </c>
      <c r="K330" t="s">
        <v>40</v>
      </c>
      <c r="L330" t="s">
        <v>37</v>
      </c>
      <c r="M330" t="s">
        <v>41</v>
      </c>
      <c r="N330">
        <v>57</v>
      </c>
      <c r="O330">
        <v>3</v>
      </c>
      <c r="P330">
        <v>58</v>
      </c>
      <c r="Q330">
        <v>3</v>
      </c>
      <c r="R330">
        <v>52</v>
      </c>
      <c r="S330">
        <v>2</v>
      </c>
      <c r="T330">
        <v>59</v>
      </c>
      <c r="U330">
        <v>3</v>
      </c>
      <c r="V330">
        <v>53</v>
      </c>
      <c r="W330" t="s">
        <v>57</v>
      </c>
      <c r="X330">
        <v>281</v>
      </c>
      <c r="Y330" t="s">
        <v>43</v>
      </c>
    </row>
    <row r="331" spans="1:25" x14ac:dyDescent="0.35">
      <c r="A331" t="s">
        <v>60</v>
      </c>
      <c r="B331" t="s">
        <v>76</v>
      </c>
      <c r="C331" t="s">
        <v>64</v>
      </c>
      <c r="D331" t="s">
        <v>50</v>
      </c>
      <c r="E331" t="s">
        <v>26</v>
      </c>
      <c r="F331" t="s">
        <v>26</v>
      </c>
      <c r="G331" t="s">
        <v>51</v>
      </c>
      <c r="H331" t="s">
        <v>59</v>
      </c>
      <c r="I331" t="s">
        <v>52</v>
      </c>
      <c r="J331" t="s">
        <v>54</v>
      </c>
      <c r="K331" t="s">
        <v>40</v>
      </c>
      <c r="L331" t="s">
        <v>37</v>
      </c>
      <c r="M331" t="s">
        <v>41</v>
      </c>
      <c r="N331">
        <v>28</v>
      </c>
      <c r="O331">
        <v>1</v>
      </c>
      <c r="P331">
        <v>27</v>
      </c>
      <c r="Q331">
        <v>1</v>
      </c>
      <c r="R331">
        <v>34</v>
      </c>
      <c r="S331">
        <v>1</v>
      </c>
      <c r="T331">
        <v>34</v>
      </c>
      <c r="U331">
        <v>1</v>
      </c>
      <c r="V331">
        <v>29</v>
      </c>
      <c r="W331" t="s">
        <v>42</v>
      </c>
      <c r="X331">
        <v>153</v>
      </c>
      <c r="Y331" t="s">
        <v>43</v>
      </c>
    </row>
    <row r="332" spans="1:25" x14ac:dyDescent="0.35">
      <c r="A332" t="s">
        <v>25</v>
      </c>
      <c r="B332" t="s">
        <v>44</v>
      </c>
      <c r="C332" t="s">
        <v>74</v>
      </c>
      <c r="D332" t="s">
        <v>64</v>
      </c>
      <c r="E332" t="s">
        <v>26</v>
      </c>
      <c r="F332" t="s">
        <v>26</v>
      </c>
      <c r="G332" t="s">
        <v>51</v>
      </c>
      <c r="H332" t="s">
        <v>59</v>
      </c>
      <c r="I332" t="s">
        <v>32</v>
      </c>
      <c r="J332" t="s">
        <v>70</v>
      </c>
      <c r="K332" t="s">
        <v>40</v>
      </c>
      <c r="L332" t="s">
        <v>37</v>
      </c>
      <c r="M332" t="s">
        <v>41</v>
      </c>
      <c r="N332">
        <v>43</v>
      </c>
      <c r="O332">
        <v>2</v>
      </c>
      <c r="P332">
        <v>40</v>
      </c>
      <c r="Q332">
        <v>2</v>
      </c>
      <c r="R332">
        <v>34</v>
      </c>
      <c r="S332">
        <v>1</v>
      </c>
      <c r="T332">
        <v>37</v>
      </c>
      <c r="U332">
        <v>1</v>
      </c>
      <c r="V332">
        <v>34</v>
      </c>
      <c r="W332" t="s">
        <v>42</v>
      </c>
      <c r="X332">
        <v>191</v>
      </c>
      <c r="Y332" t="s">
        <v>43</v>
      </c>
    </row>
    <row r="333" spans="1:25" x14ac:dyDescent="0.35">
      <c r="A333" t="s">
        <v>60</v>
      </c>
      <c r="B333" t="s">
        <v>68</v>
      </c>
      <c r="C333" t="s">
        <v>46</v>
      </c>
      <c r="D333" t="s">
        <v>46</v>
      </c>
      <c r="E333" t="s">
        <v>26</v>
      </c>
      <c r="F333" t="s">
        <v>26</v>
      </c>
      <c r="G333" t="s">
        <v>66</v>
      </c>
      <c r="H333" t="s">
        <v>55</v>
      </c>
      <c r="I333" t="s">
        <v>33</v>
      </c>
      <c r="J333">
        <v>0</v>
      </c>
      <c r="K333" t="s">
        <v>40</v>
      </c>
      <c r="L333" t="s">
        <v>37</v>
      </c>
      <c r="M333" t="s">
        <v>53</v>
      </c>
      <c r="N333">
        <v>56</v>
      </c>
      <c r="O333">
        <v>3</v>
      </c>
      <c r="P333">
        <v>51</v>
      </c>
      <c r="Q333">
        <v>3</v>
      </c>
      <c r="R333">
        <v>52</v>
      </c>
      <c r="S333">
        <v>2</v>
      </c>
      <c r="T333">
        <v>49</v>
      </c>
      <c r="U333">
        <v>2</v>
      </c>
      <c r="V333">
        <v>53</v>
      </c>
      <c r="W333" t="s">
        <v>57</v>
      </c>
      <c r="X333">
        <v>260</v>
      </c>
      <c r="Y333" t="s">
        <v>39</v>
      </c>
    </row>
    <row r="334" spans="1:25" x14ac:dyDescent="0.35">
      <c r="A334" t="s">
        <v>25</v>
      </c>
      <c r="B334" t="s">
        <v>68</v>
      </c>
      <c r="C334" t="s">
        <v>64</v>
      </c>
      <c r="D334" t="s">
        <v>46</v>
      </c>
      <c r="E334" t="s">
        <v>26</v>
      </c>
      <c r="F334" t="s">
        <v>26</v>
      </c>
      <c r="G334" t="s">
        <v>51</v>
      </c>
      <c r="H334" t="s">
        <v>59</v>
      </c>
      <c r="I334" t="s">
        <v>56</v>
      </c>
      <c r="J334">
        <v>0</v>
      </c>
      <c r="K334" t="s">
        <v>40</v>
      </c>
      <c r="L334" t="s">
        <v>37</v>
      </c>
      <c r="M334" t="s">
        <v>41</v>
      </c>
      <c r="N334">
        <v>35</v>
      </c>
      <c r="O334">
        <v>1</v>
      </c>
      <c r="P334">
        <v>46</v>
      </c>
      <c r="Q334">
        <v>2</v>
      </c>
      <c r="R334">
        <v>39</v>
      </c>
      <c r="S334">
        <v>1</v>
      </c>
      <c r="T334">
        <v>31</v>
      </c>
      <c r="U334">
        <v>1</v>
      </c>
      <c r="V334">
        <v>39</v>
      </c>
      <c r="W334" t="s">
        <v>42</v>
      </c>
      <c r="X334">
        <v>189</v>
      </c>
      <c r="Y334" t="s">
        <v>43</v>
      </c>
    </row>
    <row r="335" spans="1:25" x14ac:dyDescent="0.35">
      <c r="A335" t="s">
        <v>25</v>
      </c>
      <c r="B335" t="s">
        <v>68</v>
      </c>
      <c r="C335" t="s">
        <v>62</v>
      </c>
      <c r="D335" t="s">
        <v>62</v>
      </c>
      <c r="E335" t="s">
        <v>26</v>
      </c>
      <c r="F335" t="s">
        <v>26</v>
      </c>
      <c r="G335" t="s">
        <v>47</v>
      </c>
      <c r="H335" t="s">
        <v>32</v>
      </c>
      <c r="I335" t="s">
        <v>56</v>
      </c>
      <c r="J335">
        <v>0</v>
      </c>
      <c r="K335" t="s">
        <v>40</v>
      </c>
      <c r="L335" t="s">
        <v>37</v>
      </c>
      <c r="M335" t="s">
        <v>53</v>
      </c>
      <c r="N335">
        <v>65</v>
      </c>
      <c r="O335">
        <v>3</v>
      </c>
      <c r="P335">
        <v>51</v>
      </c>
      <c r="Q335">
        <v>3</v>
      </c>
      <c r="R335">
        <v>51</v>
      </c>
      <c r="S335">
        <v>2</v>
      </c>
      <c r="T335">
        <v>59</v>
      </c>
      <c r="U335">
        <v>3</v>
      </c>
      <c r="V335">
        <v>53</v>
      </c>
      <c r="W335" t="s">
        <v>57</v>
      </c>
      <c r="X335">
        <v>281</v>
      </c>
      <c r="Y335" t="s">
        <v>39</v>
      </c>
    </row>
    <row r="336" spans="1:25" x14ac:dyDescent="0.35">
      <c r="A336" t="s">
        <v>60</v>
      </c>
      <c r="B336" t="s">
        <v>44</v>
      </c>
      <c r="C336" t="s">
        <v>46</v>
      </c>
      <c r="D336" t="s">
        <v>28</v>
      </c>
      <c r="E336" t="s">
        <v>26</v>
      </c>
      <c r="F336" t="s">
        <v>26</v>
      </c>
      <c r="G336" t="s">
        <v>47</v>
      </c>
      <c r="H336" t="s">
        <v>32</v>
      </c>
      <c r="I336" t="s">
        <v>52</v>
      </c>
      <c r="J336">
        <v>0</v>
      </c>
      <c r="K336" t="s">
        <v>34</v>
      </c>
      <c r="L336" t="s">
        <v>37</v>
      </c>
      <c r="M336" t="s">
        <v>41</v>
      </c>
      <c r="N336">
        <v>55</v>
      </c>
      <c r="O336">
        <v>3</v>
      </c>
      <c r="P336">
        <v>42</v>
      </c>
      <c r="Q336">
        <v>2</v>
      </c>
      <c r="R336">
        <v>48</v>
      </c>
      <c r="S336">
        <v>2</v>
      </c>
      <c r="T336">
        <v>50</v>
      </c>
      <c r="U336">
        <v>2</v>
      </c>
      <c r="V336">
        <v>40</v>
      </c>
      <c r="W336" t="s">
        <v>42</v>
      </c>
      <c r="X336">
        <v>240</v>
      </c>
      <c r="Y336" t="s">
        <v>39</v>
      </c>
    </row>
    <row r="337" spans="1:25" x14ac:dyDescent="0.35">
      <c r="A337" t="s">
        <v>60</v>
      </c>
      <c r="B337" t="s">
        <v>68</v>
      </c>
      <c r="C337" t="s">
        <v>64</v>
      </c>
      <c r="D337" t="s">
        <v>46</v>
      </c>
      <c r="E337" t="s">
        <v>26</v>
      </c>
      <c r="F337" t="s">
        <v>26</v>
      </c>
      <c r="G337" t="s">
        <v>66</v>
      </c>
      <c r="H337" t="s">
        <v>32</v>
      </c>
      <c r="I337" t="s">
        <v>33</v>
      </c>
      <c r="J337">
        <v>0</v>
      </c>
      <c r="K337" t="s">
        <v>40</v>
      </c>
      <c r="L337" t="s">
        <v>37</v>
      </c>
      <c r="M337" t="s">
        <v>53</v>
      </c>
      <c r="N337">
        <v>49</v>
      </c>
      <c r="O337">
        <v>2</v>
      </c>
      <c r="P337">
        <v>43</v>
      </c>
      <c r="Q337">
        <v>2</v>
      </c>
      <c r="R337">
        <v>31</v>
      </c>
      <c r="S337">
        <v>1</v>
      </c>
      <c r="T337">
        <v>31</v>
      </c>
      <c r="U337">
        <v>1</v>
      </c>
      <c r="V337">
        <v>42</v>
      </c>
      <c r="W337" t="s">
        <v>42</v>
      </c>
      <c r="X337">
        <v>194</v>
      </c>
      <c r="Y337" t="s">
        <v>43</v>
      </c>
    </row>
    <row r="338" spans="1:25" x14ac:dyDescent="0.35">
      <c r="A338" t="s">
        <v>60</v>
      </c>
      <c r="B338" t="s">
        <v>68</v>
      </c>
      <c r="C338" t="s">
        <v>28</v>
      </c>
      <c r="D338" t="s">
        <v>63</v>
      </c>
      <c r="E338" t="s">
        <v>26</v>
      </c>
      <c r="F338" t="s">
        <v>26</v>
      </c>
      <c r="G338" t="s">
        <v>66</v>
      </c>
      <c r="H338" t="s">
        <v>33</v>
      </c>
      <c r="I338" t="s">
        <v>56</v>
      </c>
      <c r="J338">
        <v>0</v>
      </c>
      <c r="K338" t="s">
        <v>34</v>
      </c>
      <c r="L338" t="s">
        <v>37</v>
      </c>
      <c r="M338" t="s">
        <v>53</v>
      </c>
      <c r="N338">
        <v>59</v>
      </c>
      <c r="O338">
        <v>3</v>
      </c>
      <c r="P338">
        <v>51</v>
      </c>
      <c r="Q338">
        <v>3</v>
      </c>
      <c r="R338">
        <v>52</v>
      </c>
      <c r="S338">
        <v>2</v>
      </c>
      <c r="T338">
        <v>57</v>
      </c>
      <c r="U338">
        <v>3</v>
      </c>
      <c r="V338">
        <v>50</v>
      </c>
      <c r="W338" t="s">
        <v>57</v>
      </c>
      <c r="X338">
        <v>272</v>
      </c>
      <c r="Y338" t="s">
        <v>39</v>
      </c>
    </row>
    <row r="339" spans="1:25" x14ac:dyDescent="0.35">
      <c r="A339" t="s">
        <v>25</v>
      </c>
      <c r="B339" t="s">
        <v>44</v>
      </c>
      <c r="C339" t="s">
        <v>50</v>
      </c>
      <c r="D339" t="s">
        <v>50</v>
      </c>
      <c r="E339" t="s">
        <v>26</v>
      </c>
      <c r="F339" t="s">
        <v>30</v>
      </c>
      <c r="G339" t="s">
        <v>47</v>
      </c>
      <c r="H339" t="s">
        <v>32</v>
      </c>
      <c r="I339" t="s">
        <v>56</v>
      </c>
      <c r="J339">
        <v>0</v>
      </c>
      <c r="K339" t="s">
        <v>34</v>
      </c>
      <c r="L339" t="s">
        <v>37</v>
      </c>
      <c r="M339" t="s">
        <v>36</v>
      </c>
      <c r="N339">
        <v>34</v>
      </c>
      <c r="O339">
        <v>1</v>
      </c>
      <c r="P339">
        <v>37</v>
      </c>
      <c r="Q339">
        <v>2</v>
      </c>
      <c r="R339">
        <v>37</v>
      </c>
      <c r="S339">
        <v>1</v>
      </c>
      <c r="T339">
        <v>30</v>
      </c>
      <c r="U339">
        <v>1</v>
      </c>
      <c r="V339">
        <v>44</v>
      </c>
      <c r="W339" t="s">
        <v>42</v>
      </c>
      <c r="X339">
        <v>176</v>
      </c>
      <c r="Y339" t="s">
        <v>43</v>
      </c>
    </row>
    <row r="340" spans="1:25" x14ac:dyDescent="0.35">
      <c r="A340" t="s">
        <v>60</v>
      </c>
      <c r="B340" t="s">
        <v>44</v>
      </c>
      <c r="C340" t="s">
        <v>46</v>
      </c>
      <c r="D340" t="s">
        <v>73</v>
      </c>
      <c r="E340" t="s">
        <v>30</v>
      </c>
      <c r="F340" t="s">
        <v>30</v>
      </c>
      <c r="G340" t="s">
        <v>51</v>
      </c>
      <c r="H340" t="s">
        <v>32</v>
      </c>
      <c r="I340" t="s">
        <v>32</v>
      </c>
      <c r="J340">
        <v>0</v>
      </c>
      <c r="K340" t="s">
        <v>40</v>
      </c>
      <c r="L340" t="s">
        <v>37</v>
      </c>
      <c r="M340" t="s">
        <v>41</v>
      </c>
      <c r="N340">
        <v>50</v>
      </c>
      <c r="O340">
        <v>2</v>
      </c>
      <c r="P340">
        <v>38</v>
      </c>
      <c r="Q340">
        <v>2</v>
      </c>
      <c r="R340">
        <v>45</v>
      </c>
      <c r="S340">
        <v>2</v>
      </c>
      <c r="T340">
        <v>39</v>
      </c>
      <c r="U340">
        <v>1</v>
      </c>
      <c r="V340">
        <v>43</v>
      </c>
      <c r="W340" t="s">
        <v>42</v>
      </c>
      <c r="X340">
        <v>215</v>
      </c>
      <c r="Y340" t="s">
        <v>43</v>
      </c>
    </row>
    <row r="341" spans="1:25" x14ac:dyDescent="0.35">
      <c r="A341" t="s">
        <v>60</v>
      </c>
      <c r="B341" t="s">
        <v>44</v>
      </c>
      <c r="C341" t="s">
        <v>45</v>
      </c>
      <c r="D341" t="s">
        <v>45</v>
      </c>
      <c r="E341" t="s">
        <v>30</v>
      </c>
      <c r="F341" t="s">
        <v>30</v>
      </c>
      <c r="G341" t="s">
        <v>51</v>
      </c>
      <c r="H341" t="s">
        <v>59</v>
      </c>
      <c r="I341" t="s">
        <v>33</v>
      </c>
      <c r="J341">
        <v>0</v>
      </c>
      <c r="K341" t="s">
        <v>40</v>
      </c>
      <c r="L341" t="s">
        <v>37</v>
      </c>
      <c r="M341" t="s">
        <v>41</v>
      </c>
      <c r="N341">
        <v>34</v>
      </c>
      <c r="O341">
        <v>1</v>
      </c>
      <c r="P341">
        <v>37</v>
      </c>
      <c r="Q341">
        <v>2</v>
      </c>
      <c r="R341">
        <v>36</v>
      </c>
      <c r="S341">
        <v>1</v>
      </c>
      <c r="T341">
        <v>37</v>
      </c>
      <c r="U341">
        <v>1</v>
      </c>
      <c r="V341">
        <v>45</v>
      </c>
      <c r="W341" t="s">
        <v>42</v>
      </c>
      <c r="X341">
        <v>183</v>
      </c>
      <c r="Y341" t="s">
        <v>43</v>
      </c>
    </row>
    <row r="342" spans="1:25" x14ac:dyDescent="0.35">
      <c r="A342" t="s">
        <v>60</v>
      </c>
      <c r="B342" t="s">
        <v>44</v>
      </c>
      <c r="C342" t="s">
        <v>50</v>
      </c>
      <c r="D342" t="s">
        <v>50</v>
      </c>
      <c r="E342" t="s">
        <v>26</v>
      </c>
      <c r="F342" t="s">
        <v>26</v>
      </c>
      <c r="G342" t="s">
        <v>66</v>
      </c>
      <c r="H342" t="s">
        <v>33</v>
      </c>
      <c r="I342" t="s">
        <v>56</v>
      </c>
      <c r="J342">
        <v>0</v>
      </c>
      <c r="K342" t="s">
        <v>40</v>
      </c>
      <c r="L342" t="s">
        <v>37</v>
      </c>
      <c r="M342" t="s">
        <v>41</v>
      </c>
      <c r="N342">
        <v>47</v>
      </c>
      <c r="O342">
        <v>2</v>
      </c>
      <c r="P342">
        <v>50</v>
      </c>
      <c r="Q342">
        <v>2</v>
      </c>
      <c r="R342">
        <v>48</v>
      </c>
      <c r="S342">
        <v>2</v>
      </c>
      <c r="T342">
        <v>27</v>
      </c>
      <c r="U342">
        <v>1</v>
      </c>
      <c r="V342">
        <v>59</v>
      </c>
      <c r="W342" t="s">
        <v>49</v>
      </c>
      <c r="X342">
        <v>221</v>
      </c>
      <c r="Y342" t="s">
        <v>43</v>
      </c>
    </row>
    <row r="343" spans="1:25" x14ac:dyDescent="0.35">
      <c r="A343" t="s">
        <v>60</v>
      </c>
      <c r="B343" t="s">
        <v>44</v>
      </c>
      <c r="C343" t="s">
        <v>62</v>
      </c>
      <c r="D343" t="s">
        <v>46</v>
      </c>
      <c r="E343" t="s">
        <v>30</v>
      </c>
      <c r="F343" t="s">
        <v>30</v>
      </c>
      <c r="G343" t="s">
        <v>51</v>
      </c>
      <c r="H343" t="s">
        <v>59</v>
      </c>
      <c r="I343" t="s">
        <v>52</v>
      </c>
      <c r="J343">
        <v>0</v>
      </c>
      <c r="K343" t="s">
        <v>40</v>
      </c>
      <c r="L343" t="s">
        <v>37</v>
      </c>
      <c r="M343" t="s">
        <v>41</v>
      </c>
      <c r="N343">
        <v>32</v>
      </c>
      <c r="O343">
        <v>1</v>
      </c>
      <c r="P343">
        <v>35</v>
      </c>
      <c r="Q343">
        <v>1</v>
      </c>
      <c r="R343">
        <v>33</v>
      </c>
      <c r="S343">
        <v>1</v>
      </c>
      <c r="T343">
        <v>32</v>
      </c>
      <c r="U343">
        <v>1</v>
      </c>
      <c r="V343">
        <v>29</v>
      </c>
      <c r="W343" t="s">
        <v>42</v>
      </c>
      <c r="X343">
        <v>163</v>
      </c>
      <c r="Y343" t="s">
        <v>39</v>
      </c>
    </row>
    <row r="344" spans="1:25" x14ac:dyDescent="0.35">
      <c r="A344" t="s">
        <v>60</v>
      </c>
      <c r="B344" t="s">
        <v>68</v>
      </c>
      <c r="C344" t="s">
        <v>28</v>
      </c>
      <c r="D344" t="s">
        <v>62</v>
      </c>
      <c r="E344" t="s">
        <v>26</v>
      </c>
      <c r="F344" t="s">
        <v>26</v>
      </c>
      <c r="G344" t="s">
        <v>51</v>
      </c>
      <c r="H344" t="s">
        <v>32</v>
      </c>
      <c r="I344" t="s">
        <v>52</v>
      </c>
      <c r="J344">
        <v>0</v>
      </c>
      <c r="K344" t="s">
        <v>34</v>
      </c>
      <c r="L344" t="s">
        <v>37</v>
      </c>
      <c r="M344" t="s">
        <v>41</v>
      </c>
      <c r="N344">
        <v>38</v>
      </c>
      <c r="O344">
        <v>2</v>
      </c>
      <c r="P344">
        <v>57</v>
      </c>
      <c r="Q344">
        <v>3</v>
      </c>
      <c r="R344">
        <v>49</v>
      </c>
      <c r="S344">
        <v>2</v>
      </c>
      <c r="T344">
        <v>38</v>
      </c>
      <c r="U344">
        <v>1</v>
      </c>
      <c r="V344">
        <v>44</v>
      </c>
      <c r="W344" t="s">
        <v>42</v>
      </c>
      <c r="X344">
        <v>227</v>
      </c>
      <c r="Y344" t="s">
        <v>43</v>
      </c>
    </row>
    <row r="345" spans="1:25" x14ac:dyDescent="0.35">
      <c r="A345" t="s">
        <v>25</v>
      </c>
      <c r="B345" t="s">
        <v>76</v>
      </c>
      <c r="C345" t="s">
        <v>45</v>
      </c>
      <c r="D345" t="s">
        <v>45</v>
      </c>
      <c r="E345" t="s">
        <v>26</v>
      </c>
      <c r="F345" t="s">
        <v>26</v>
      </c>
      <c r="G345" t="s">
        <v>51</v>
      </c>
      <c r="H345" t="s">
        <v>32</v>
      </c>
      <c r="I345" t="s">
        <v>33</v>
      </c>
      <c r="J345" t="s">
        <v>69</v>
      </c>
      <c r="K345" t="s">
        <v>40</v>
      </c>
      <c r="L345" t="s">
        <v>37</v>
      </c>
      <c r="M345" t="s">
        <v>41</v>
      </c>
      <c r="N345">
        <v>36</v>
      </c>
      <c r="O345">
        <v>2</v>
      </c>
      <c r="P345">
        <v>30</v>
      </c>
      <c r="Q345">
        <v>1</v>
      </c>
      <c r="R345">
        <v>38</v>
      </c>
      <c r="S345">
        <v>1</v>
      </c>
      <c r="T345">
        <v>22</v>
      </c>
      <c r="U345">
        <v>1</v>
      </c>
      <c r="V345">
        <v>44</v>
      </c>
      <c r="W345" t="s">
        <v>42</v>
      </c>
      <c r="X345">
        <v>162</v>
      </c>
      <c r="Y345" t="s">
        <v>39</v>
      </c>
    </row>
    <row r="346" spans="1:25" x14ac:dyDescent="0.35">
      <c r="A346" t="s">
        <v>25</v>
      </c>
      <c r="B346" t="s">
        <v>68</v>
      </c>
      <c r="C346" t="s">
        <v>64</v>
      </c>
      <c r="D346" t="s">
        <v>64</v>
      </c>
      <c r="E346" t="s">
        <v>26</v>
      </c>
      <c r="F346" t="s">
        <v>26</v>
      </c>
      <c r="G346" t="s">
        <v>51</v>
      </c>
      <c r="H346" t="s">
        <v>32</v>
      </c>
      <c r="I346" t="s">
        <v>33</v>
      </c>
      <c r="J346">
        <v>0</v>
      </c>
      <c r="K346" t="s">
        <v>40</v>
      </c>
      <c r="L346" t="s">
        <v>37</v>
      </c>
      <c r="M346" t="s">
        <v>41</v>
      </c>
      <c r="N346">
        <v>49</v>
      </c>
      <c r="O346">
        <v>2</v>
      </c>
      <c r="P346">
        <v>45</v>
      </c>
      <c r="Q346">
        <v>2</v>
      </c>
      <c r="R346">
        <v>44</v>
      </c>
      <c r="S346">
        <v>2</v>
      </c>
      <c r="T346">
        <v>47</v>
      </c>
      <c r="U346">
        <v>2</v>
      </c>
      <c r="V346">
        <v>43</v>
      </c>
      <c r="W346" t="s">
        <v>42</v>
      </c>
      <c r="X346">
        <v>230</v>
      </c>
      <c r="Y346" t="s">
        <v>43</v>
      </c>
    </row>
    <row r="347" spans="1:25" x14ac:dyDescent="0.35">
      <c r="A347" t="s">
        <v>25</v>
      </c>
      <c r="B347" t="s">
        <v>44</v>
      </c>
      <c r="C347" t="s">
        <v>28</v>
      </c>
      <c r="D347" t="s">
        <v>28</v>
      </c>
      <c r="E347" t="s">
        <v>26</v>
      </c>
      <c r="F347" t="s">
        <v>26</v>
      </c>
      <c r="G347" t="s">
        <v>51</v>
      </c>
      <c r="H347" t="s">
        <v>55</v>
      </c>
      <c r="I347" t="s">
        <v>52</v>
      </c>
      <c r="J347">
        <v>0</v>
      </c>
      <c r="K347" t="s">
        <v>34</v>
      </c>
      <c r="L347" t="s">
        <v>37</v>
      </c>
      <c r="M347" t="s">
        <v>41</v>
      </c>
      <c r="N347">
        <v>67</v>
      </c>
      <c r="O347">
        <v>4</v>
      </c>
      <c r="P347">
        <v>55</v>
      </c>
      <c r="Q347">
        <v>3</v>
      </c>
      <c r="R347">
        <v>56</v>
      </c>
      <c r="S347">
        <v>3</v>
      </c>
      <c r="T347">
        <v>58</v>
      </c>
      <c r="U347">
        <v>3</v>
      </c>
      <c r="V347">
        <v>52</v>
      </c>
      <c r="W347" t="s">
        <v>57</v>
      </c>
      <c r="X347">
        <v>292</v>
      </c>
      <c r="Y347" t="s">
        <v>39</v>
      </c>
    </row>
    <row r="348" spans="1:25" x14ac:dyDescent="0.35">
      <c r="A348" t="s">
        <v>25</v>
      </c>
      <c r="B348" t="s">
        <v>76</v>
      </c>
      <c r="C348" t="s">
        <v>46</v>
      </c>
      <c r="D348" t="s">
        <v>46</v>
      </c>
      <c r="E348" t="s">
        <v>30</v>
      </c>
      <c r="F348" t="s">
        <v>30</v>
      </c>
      <c r="G348" t="s">
        <v>51</v>
      </c>
      <c r="H348" t="s">
        <v>32</v>
      </c>
      <c r="I348" t="s">
        <v>52</v>
      </c>
      <c r="J348" t="s">
        <v>54</v>
      </c>
      <c r="K348" t="s">
        <v>40</v>
      </c>
      <c r="L348" t="s">
        <v>37</v>
      </c>
      <c r="M348" t="s">
        <v>41</v>
      </c>
      <c r="N348">
        <v>36</v>
      </c>
      <c r="O348">
        <v>2</v>
      </c>
      <c r="P348">
        <v>36</v>
      </c>
      <c r="Q348">
        <v>2</v>
      </c>
      <c r="R348">
        <v>42</v>
      </c>
      <c r="S348">
        <v>2</v>
      </c>
      <c r="T348">
        <v>31</v>
      </c>
      <c r="U348">
        <v>1</v>
      </c>
      <c r="V348">
        <v>36</v>
      </c>
      <c r="W348" t="s">
        <v>42</v>
      </c>
      <c r="X348">
        <v>181</v>
      </c>
      <c r="Y348" t="s">
        <v>43</v>
      </c>
    </row>
    <row r="349" spans="1:25" x14ac:dyDescent="0.35">
      <c r="A349" t="s">
        <v>25</v>
      </c>
      <c r="B349" t="s">
        <v>68</v>
      </c>
      <c r="C349" t="s">
        <v>73</v>
      </c>
      <c r="D349" t="s">
        <v>73</v>
      </c>
      <c r="E349" t="s">
        <v>26</v>
      </c>
      <c r="F349" t="s">
        <v>30</v>
      </c>
      <c r="G349" t="s">
        <v>66</v>
      </c>
      <c r="H349" t="s">
        <v>59</v>
      </c>
      <c r="I349" t="s">
        <v>33</v>
      </c>
      <c r="J349">
        <v>0</v>
      </c>
      <c r="K349" t="s">
        <v>40</v>
      </c>
      <c r="L349" t="s">
        <v>37</v>
      </c>
      <c r="M349" t="s">
        <v>53</v>
      </c>
      <c r="N349">
        <v>39</v>
      </c>
      <c r="O349">
        <v>2</v>
      </c>
      <c r="P349">
        <v>30</v>
      </c>
      <c r="Q349">
        <v>1</v>
      </c>
      <c r="R349">
        <v>31</v>
      </c>
      <c r="S349">
        <v>1</v>
      </c>
      <c r="T349">
        <v>32</v>
      </c>
      <c r="U349">
        <v>1</v>
      </c>
      <c r="V349">
        <v>29</v>
      </c>
      <c r="W349" t="s">
        <v>42</v>
      </c>
      <c r="X349">
        <v>163</v>
      </c>
      <c r="Y349" t="s">
        <v>39</v>
      </c>
    </row>
    <row r="350" spans="1:25" x14ac:dyDescent="0.35">
      <c r="A350" t="s">
        <v>25</v>
      </c>
      <c r="B350" t="s">
        <v>58</v>
      </c>
      <c r="C350" t="s">
        <v>50</v>
      </c>
      <c r="D350" t="s">
        <v>45</v>
      </c>
      <c r="E350" t="s">
        <v>26</v>
      </c>
      <c r="F350" t="s">
        <v>26</v>
      </c>
      <c r="G350" t="s">
        <v>47</v>
      </c>
      <c r="H350" t="s">
        <v>32</v>
      </c>
      <c r="I350" t="s">
        <v>33</v>
      </c>
      <c r="J350">
        <v>0</v>
      </c>
      <c r="K350" t="s">
        <v>40</v>
      </c>
      <c r="L350" t="s">
        <v>37</v>
      </c>
      <c r="M350" t="s">
        <v>41</v>
      </c>
      <c r="N350">
        <v>71</v>
      </c>
      <c r="O350">
        <v>4</v>
      </c>
      <c r="P350">
        <v>61</v>
      </c>
      <c r="Q350">
        <v>3</v>
      </c>
      <c r="R350">
        <v>48</v>
      </c>
      <c r="S350">
        <v>2</v>
      </c>
      <c r="T350">
        <v>64</v>
      </c>
      <c r="U350">
        <v>3</v>
      </c>
      <c r="V350">
        <v>47</v>
      </c>
      <c r="W350" t="s">
        <v>42</v>
      </c>
      <c r="X350">
        <v>300</v>
      </c>
      <c r="Y350" t="s">
        <v>43</v>
      </c>
    </row>
    <row r="351" spans="1:25" x14ac:dyDescent="0.35">
      <c r="A351" t="s">
        <v>25</v>
      </c>
      <c r="B351" t="s">
        <v>68</v>
      </c>
      <c r="C351" t="s">
        <v>64</v>
      </c>
      <c r="D351" t="s">
        <v>64</v>
      </c>
      <c r="E351" t="s">
        <v>30</v>
      </c>
      <c r="F351" t="s">
        <v>30</v>
      </c>
      <c r="G351" t="s">
        <v>47</v>
      </c>
      <c r="H351" t="s">
        <v>32</v>
      </c>
      <c r="I351" t="s">
        <v>56</v>
      </c>
      <c r="J351">
        <v>0</v>
      </c>
      <c r="K351" t="s">
        <v>40</v>
      </c>
      <c r="L351" t="s">
        <v>37</v>
      </c>
      <c r="M351" t="s">
        <v>41</v>
      </c>
      <c r="N351">
        <v>54</v>
      </c>
      <c r="O351">
        <v>3</v>
      </c>
      <c r="P351">
        <v>35</v>
      </c>
      <c r="Q351">
        <v>1</v>
      </c>
      <c r="R351">
        <v>47</v>
      </c>
      <c r="S351">
        <v>2</v>
      </c>
      <c r="T351">
        <v>38</v>
      </c>
      <c r="U351">
        <v>1</v>
      </c>
      <c r="V351">
        <v>42</v>
      </c>
      <c r="W351" t="s">
        <v>42</v>
      </c>
      <c r="X351">
        <v>217</v>
      </c>
      <c r="Y351" t="s">
        <v>39</v>
      </c>
    </row>
    <row r="352" spans="1:25" x14ac:dyDescent="0.35">
      <c r="A352" t="s">
        <v>25</v>
      </c>
      <c r="B352" t="s">
        <v>68</v>
      </c>
      <c r="C352" t="s">
        <v>46</v>
      </c>
      <c r="D352" t="s">
        <v>50</v>
      </c>
      <c r="E352" t="s">
        <v>26</v>
      </c>
      <c r="F352" t="s">
        <v>26</v>
      </c>
      <c r="G352" t="s">
        <v>51</v>
      </c>
      <c r="H352" t="s">
        <v>59</v>
      </c>
      <c r="I352" t="s">
        <v>52</v>
      </c>
      <c r="J352">
        <v>0</v>
      </c>
      <c r="K352" t="s">
        <v>40</v>
      </c>
      <c r="L352" t="s">
        <v>37</v>
      </c>
      <c r="M352" t="s">
        <v>53</v>
      </c>
      <c r="N352">
        <v>60</v>
      </c>
      <c r="O352">
        <v>3</v>
      </c>
      <c r="P352">
        <v>55</v>
      </c>
      <c r="Q352">
        <v>3</v>
      </c>
      <c r="R352">
        <v>51</v>
      </c>
      <c r="S352">
        <v>2</v>
      </c>
      <c r="T352">
        <v>48</v>
      </c>
      <c r="U352">
        <v>2</v>
      </c>
      <c r="V352">
        <v>47</v>
      </c>
      <c r="W352" t="s">
        <v>42</v>
      </c>
      <c r="X352">
        <v>265</v>
      </c>
      <c r="Y352" t="s">
        <v>43</v>
      </c>
    </row>
    <row r="353" spans="1:25" x14ac:dyDescent="0.35">
      <c r="A353" t="s">
        <v>60</v>
      </c>
      <c r="B353" t="s">
        <v>61</v>
      </c>
      <c r="C353" t="s">
        <v>64</v>
      </c>
      <c r="D353" t="s">
        <v>62</v>
      </c>
      <c r="E353" t="s">
        <v>26</v>
      </c>
      <c r="F353" t="s">
        <v>26</v>
      </c>
      <c r="G353" t="s">
        <v>31</v>
      </c>
      <c r="H353" t="s">
        <v>32</v>
      </c>
      <c r="I353" t="s">
        <v>52</v>
      </c>
      <c r="J353">
        <v>0</v>
      </c>
      <c r="K353" t="s">
        <v>40</v>
      </c>
      <c r="L353" t="s">
        <v>37</v>
      </c>
      <c r="M353" t="s">
        <v>41</v>
      </c>
      <c r="N353">
        <v>48</v>
      </c>
      <c r="O353">
        <v>2</v>
      </c>
      <c r="P353">
        <v>49</v>
      </c>
      <c r="Q353">
        <v>2</v>
      </c>
      <c r="R353">
        <v>40</v>
      </c>
      <c r="S353">
        <v>1</v>
      </c>
      <c r="T353">
        <v>36</v>
      </c>
      <c r="U353">
        <v>1</v>
      </c>
      <c r="V353">
        <v>48</v>
      </c>
      <c r="W353" t="s">
        <v>57</v>
      </c>
      <c r="X353">
        <v>218</v>
      </c>
      <c r="Y353" t="s">
        <v>43</v>
      </c>
    </row>
    <row r="354" spans="1:25" x14ac:dyDescent="0.35">
      <c r="A354" t="s">
        <v>60</v>
      </c>
      <c r="B354" t="s">
        <v>68</v>
      </c>
      <c r="C354" t="s">
        <v>62</v>
      </c>
      <c r="D354" t="s">
        <v>46</v>
      </c>
      <c r="E354" t="s">
        <v>26</v>
      </c>
      <c r="F354" t="s">
        <v>26</v>
      </c>
      <c r="G354" t="s">
        <v>47</v>
      </c>
      <c r="H354" t="s">
        <v>33</v>
      </c>
      <c r="I354" t="s">
        <v>33</v>
      </c>
      <c r="J354" t="s">
        <v>54</v>
      </c>
      <c r="K354" t="s">
        <v>40</v>
      </c>
      <c r="L354" t="s">
        <v>37</v>
      </c>
      <c r="M354" t="s">
        <v>41</v>
      </c>
      <c r="N354">
        <v>38</v>
      </c>
      <c r="O354">
        <v>2</v>
      </c>
      <c r="P354">
        <v>43</v>
      </c>
      <c r="Q354">
        <v>2</v>
      </c>
      <c r="R354">
        <v>39</v>
      </c>
      <c r="S354">
        <v>1</v>
      </c>
      <c r="T354">
        <v>26</v>
      </c>
      <c r="U354">
        <v>1</v>
      </c>
      <c r="V354">
        <v>40</v>
      </c>
      <c r="W354" t="s">
        <v>42</v>
      </c>
      <c r="X354">
        <v>184</v>
      </c>
      <c r="Y354" t="s">
        <v>39</v>
      </c>
    </row>
    <row r="355" spans="1:25" x14ac:dyDescent="0.35">
      <c r="A355" t="s">
        <v>25</v>
      </c>
      <c r="B355" t="s">
        <v>78</v>
      </c>
      <c r="C355" t="s">
        <v>50</v>
      </c>
      <c r="D355" t="s">
        <v>64</v>
      </c>
      <c r="E355" t="s">
        <v>26</v>
      </c>
      <c r="F355" t="s">
        <v>26</v>
      </c>
      <c r="G355" t="s">
        <v>47</v>
      </c>
      <c r="H355" t="s">
        <v>32</v>
      </c>
      <c r="I355" t="s">
        <v>71</v>
      </c>
      <c r="J355" t="s">
        <v>54</v>
      </c>
      <c r="K355" t="s">
        <v>40</v>
      </c>
      <c r="L355" t="s">
        <v>37</v>
      </c>
      <c r="M355" t="s">
        <v>41</v>
      </c>
      <c r="N355">
        <v>56</v>
      </c>
      <c r="O355">
        <v>3</v>
      </c>
      <c r="P355">
        <v>51</v>
      </c>
      <c r="Q355">
        <v>3</v>
      </c>
      <c r="R355">
        <v>43</v>
      </c>
      <c r="S355">
        <v>2</v>
      </c>
      <c r="T355">
        <v>45</v>
      </c>
      <c r="U355">
        <v>2</v>
      </c>
      <c r="V355">
        <v>42</v>
      </c>
      <c r="W355" t="s">
        <v>42</v>
      </c>
      <c r="X355">
        <v>241</v>
      </c>
      <c r="Y355" t="s">
        <v>39</v>
      </c>
    </row>
    <row r="356" spans="1:25" x14ac:dyDescent="0.35">
      <c r="A356" t="s">
        <v>60</v>
      </c>
      <c r="B356" t="s">
        <v>44</v>
      </c>
      <c r="C356" t="s">
        <v>50</v>
      </c>
      <c r="D356" t="s">
        <v>50</v>
      </c>
      <c r="E356" t="s">
        <v>26</v>
      </c>
      <c r="F356" t="s">
        <v>26</v>
      </c>
      <c r="G356" t="s">
        <v>51</v>
      </c>
      <c r="H356" t="s">
        <v>59</v>
      </c>
      <c r="I356" t="s">
        <v>32</v>
      </c>
      <c r="J356" t="s">
        <v>54</v>
      </c>
      <c r="K356" t="s">
        <v>40</v>
      </c>
      <c r="L356" t="s">
        <v>37</v>
      </c>
      <c r="M356" t="s">
        <v>41</v>
      </c>
      <c r="N356">
        <v>41</v>
      </c>
      <c r="O356">
        <v>2</v>
      </c>
      <c r="P356">
        <v>42</v>
      </c>
      <c r="Q356">
        <v>2</v>
      </c>
      <c r="R356">
        <v>45</v>
      </c>
      <c r="S356">
        <v>2</v>
      </c>
      <c r="T356">
        <v>45</v>
      </c>
      <c r="U356">
        <v>2</v>
      </c>
      <c r="V356">
        <v>45</v>
      </c>
      <c r="W356" t="s">
        <v>42</v>
      </c>
      <c r="X356">
        <v>217</v>
      </c>
      <c r="Y356" t="s">
        <v>39</v>
      </c>
    </row>
    <row r="357" spans="1:25" x14ac:dyDescent="0.35">
      <c r="A357" t="s">
        <v>60</v>
      </c>
      <c r="B357" t="s">
        <v>68</v>
      </c>
      <c r="C357" t="s">
        <v>74</v>
      </c>
      <c r="D357" t="s">
        <v>45</v>
      </c>
      <c r="E357" t="s">
        <v>26</v>
      </c>
      <c r="F357" t="s">
        <v>26</v>
      </c>
      <c r="G357" t="s">
        <v>51</v>
      </c>
      <c r="H357" t="s">
        <v>59</v>
      </c>
      <c r="I357" t="s">
        <v>32</v>
      </c>
      <c r="J357">
        <v>0</v>
      </c>
      <c r="K357" t="s">
        <v>40</v>
      </c>
      <c r="L357" t="s">
        <v>37</v>
      </c>
      <c r="M357" t="s">
        <v>41</v>
      </c>
      <c r="N357">
        <v>31</v>
      </c>
      <c r="O357">
        <v>1</v>
      </c>
      <c r="P357">
        <v>30</v>
      </c>
      <c r="Q357">
        <v>1</v>
      </c>
      <c r="R357">
        <v>35</v>
      </c>
      <c r="S357">
        <v>1</v>
      </c>
      <c r="T357">
        <v>30</v>
      </c>
      <c r="U357">
        <v>1</v>
      </c>
      <c r="V357">
        <v>33</v>
      </c>
      <c r="W357" t="s">
        <v>42</v>
      </c>
      <c r="X357">
        <v>158</v>
      </c>
      <c r="Y357" t="s">
        <v>39</v>
      </c>
    </row>
    <row r="358" spans="1:25" x14ac:dyDescent="0.35">
      <c r="A358" t="s">
        <v>60</v>
      </c>
      <c r="B358" t="s">
        <v>44</v>
      </c>
      <c r="C358" t="s">
        <v>45</v>
      </c>
      <c r="D358" t="s">
        <v>45</v>
      </c>
      <c r="E358" t="s">
        <v>30</v>
      </c>
      <c r="F358" t="s">
        <v>30</v>
      </c>
      <c r="G358" t="s">
        <v>51</v>
      </c>
      <c r="H358" t="s">
        <v>33</v>
      </c>
      <c r="I358" t="s">
        <v>33</v>
      </c>
      <c r="J358" t="s">
        <v>54</v>
      </c>
      <c r="K358" t="s">
        <v>40</v>
      </c>
      <c r="L358" t="s">
        <v>37</v>
      </c>
      <c r="M358" t="s">
        <v>41</v>
      </c>
      <c r="N358">
        <v>42</v>
      </c>
      <c r="O358">
        <v>2</v>
      </c>
      <c r="P358">
        <v>42</v>
      </c>
      <c r="Q358">
        <v>2</v>
      </c>
      <c r="R358">
        <v>41</v>
      </c>
      <c r="S358">
        <v>2</v>
      </c>
      <c r="T358">
        <v>41</v>
      </c>
      <c r="U358">
        <v>2</v>
      </c>
      <c r="V358">
        <v>35</v>
      </c>
      <c r="W358" t="s">
        <v>42</v>
      </c>
      <c r="X358">
        <v>205</v>
      </c>
      <c r="Y358" t="s">
        <v>43</v>
      </c>
    </row>
    <row r="359" spans="1:25" x14ac:dyDescent="0.35">
      <c r="A359" t="s">
        <v>60</v>
      </c>
      <c r="B359" t="s">
        <v>68</v>
      </c>
      <c r="C359" t="s">
        <v>65</v>
      </c>
      <c r="D359" t="s">
        <v>46</v>
      </c>
      <c r="E359" t="s">
        <v>26</v>
      </c>
      <c r="F359" t="s">
        <v>26</v>
      </c>
      <c r="G359" t="s">
        <v>66</v>
      </c>
      <c r="H359" t="s">
        <v>48</v>
      </c>
      <c r="I359" t="s">
        <v>52</v>
      </c>
      <c r="J359" t="s">
        <v>70</v>
      </c>
      <c r="K359" t="s">
        <v>40</v>
      </c>
      <c r="L359" t="s">
        <v>37</v>
      </c>
      <c r="M359" t="s">
        <v>41</v>
      </c>
      <c r="N359">
        <v>37</v>
      </c>
      <c r="O359">
        <v>2</v>
      </c>
      <c r="P359">
        <v>45</v>
      </c>
      <c r="Q359">
        <v>2</v>
      </c>
      <c r="R359">
        <v>38</v>
      </c>
      <c r="S359">
        <v>1</v>
      </c>
      <c r="T359">
        <v>21</v>
      </c>
      <c r="U359">
        <v>1</v>
      </c>
      <c r="V359">
        <v>31</v>
      </c>
      <c r="W359" t="s">
        <v>42</v>
      </c>
      <c r="X359">
        <v>175</v>
      </c>
      <c r="Y359" t="s">
        <v>39</v>
      </c>
    </row>
    <row r="360" spans="1:25" x14ac:dyDescent="0.35">
      <c r="A360" t="s">
        <v>60</v>
      </c>
      <c r="B360" t="s">
        <v>58</v>
      </c>
      <c r="C360" t="s">
        <v>46</v>
      </c>
      <c r="D360" t="s">
        <v>45</v>
      </c>
      <c r="E360" t="s">
        <v>30</v>
      </c>
      <c r="F360" t="s">
        <v>30</v>
      </c>
      <c r="G360" t="s">
        <v>47</v>
      </c>
      <c r="H360" t="s">
        <v>32</v>
      </c>
      <c r="I360" t="s">
        <v>32</v>
      </c>
      <c r="J360">
        <v>0</v>
      </c>
      <c r="K360" t="s">
        <v>40</v>
      </c>
      <c r="L360" t="s">
        <v>37</v>
      </c>
      <c r="M360" t="s">
        <v>41</v>
      </c>
      <c r="N360">
        <v>43</v>
      </c>
      <c r="O360">
        <v>2</v>
      </c>
      <c r="P360">
        <v>45</v>
      </c>
      <c r="Q360">
        <v>2</v>
      </c>
      <c r="R360">
        <v>36</v>
      </c>
      <c r="S360">
        <v>1</v>
      </c>
      <c r="T360">
        <v>32</v>
      </c>
      <c r="U360">
        <v>1</v>
      </c>
      <c r="V360">
        <v>41</v>
      </c>
      <c r="W360" t="s">
        <v>42</v>
      </c>
      <c r="X360">
        <v>196</v>
      </c>
      <c r="Y360" t="s">
        <v>43</v>
      </c>
    </row>
    <row r="361" spans="1:25" x14ac:dyDescent="0.35">
      <c r="A361" t="s">
        <v>25</v>
      </c>
      <c r="B361" t="s">
        <v>44</v>
      </c>
      <c r="C361" t="s">
        <v>62</v>
      </c>
      <c r="D361" t="s">
        <v>45</v>
      </c>
      <c r="E361" t="s">
        <v>26</v>
      </c>
      <c r="F361" t="s">
        <v>30</v>
      </c>
      <c r="G361" t="s">
        <v>51</v>
      </c>
      <c r="H361" t="s">
        <v>33</v>
      </c>
      <c r="I361" t="s">
        <v>52</v>
      </c>
      <c r="J361">
        <v>0</v>
      </c>
      <c r="K361" t="s">
        <v>40</v>
      </c>
      <c r="L361" t="s">
        <v>37</v>
      </c>
      <c r="M361" t="s">
        <v>41</v>
      </c>
      <c r="N361">
        <v>60</v>
      </c>
      <c r="O361">
        <v>3</v>
      </c>
      <c r="P361">
        <v>62</v>
      </c>
      <c r="Q361">
        <v>3</v>
      </c>
      <c r="R361">
        <v>58</v>
      </c>
      <c r="S361">
        <v>3</v>
      </c>
      <c r="T361">
        <v>61</v>
      </c>
      <c r="U361">
        <v>3</v>
      </c>
      <c r="V361">
        <v>57</v>
      </c>
      <c r="W361" t="s">
        <v>57</v>
      </c>
      <c r="X361">
        <v>300</v>
      </c>
      <c r="Y361" t="s">
        <v>39</v>
      </c>
    </row>
    <row r="362" spans="1:25" x14ac:dyDescent="0.35">
      <c r="A362" t="s">
        <v>25</v>
      </c>
      <c r="B362" t="s">
        <v>68</v>
      </c>
      <c r="C362" t="s">
        <v>46</v>
      </c>
      <c r="D362" t="s">
        <v>46</v>
      </c>
      <c r="E362" t="s">
        <v>26</v>
      </c>
      <c r="F362" t="s">
        <v>30</v>
      </c>
      <c r="G362" t="s">
        <v>47</v>
      </c>
      <c r="H362" t="s">
        <v>32</v>
      </c>
      <c r="I362" t="s">
        <v>32</v>
      </c>
      <c r="J362" t="s">
        <v>70</v>
      </c>
      <c r="K362" t="s">
        <v>40</v>
      </c>
      <c r="L362" t="s">
        <v>37</v>
      </c>
      <c r="M362" t="s">
        <v>41</v>
      </c>
      <c r="N362">
        <v>52</v>
      </c>
      <c r="O362">
        <v>3</v>
      </c>
      <c r="P362">
        <v>46</v>
      </c>
      <c r="Q362">
        <v>2</v>
      </c>
      <c r="R362">
        <v>49</v>
      </c>
      <c r="S362">
        <v>2</v>
      </c>
      <c r="T362">
        <v>49</v>
      </c>
      <c r="U362">
        <v>2</v>
      </c>
      <c r="V362">
        <v>47</v>
      </c>
      <c r="W362" t="s">
        <v>42</v>
      </c>
      <c r="X362">
        <v>244</v>
      </c>
      <c r="Y362" t="s">
        <v>39</v>
      </c>
    </row>
    <row r="363" spans="1:25" x14ac:dyDescent="0.35">
      <c r="A363" t="s">
        <v>25</v>
      </c>
      <c r="B363" t="s">
        <v>44</v>
      </c>
      <c r="C363" t="s">
        <v>46</v>
      </c>
      <c r="D363" t="s">
        <v>63</v>
      </c>
      <c r="E363" t="s">
        <v>26</v>
      </c>
      <c r="F363" t="s">
        <v>26</v>
      </c>
      <c r="G363" t="s">
        <v>51</v>
      </c>
      <c r="H363" t="s">
        <v>32</v>
      </c>
      <c r="I363" t="s">
        <v>56</v>
      </c>
      <c r="J363" t="s">
        <v>77</v>
      </c>
      <c r="K363" t="s">
        <v>34</v>
      </c>
      <c r="L363" t="s">
        <v>37</v>
      </c>
      <c r="M363" t="s">
        <v>53</v>
      </c>
      <c r="N363">
        <v>46</v>
      </c>
      <c r="O363">
        <v>2</v>
      </c>
      <c r="P363">
        <v>61</v>
      </c>
      <c r="Q363">
        <v>3</v>
      </c>
      <c r="R363">
        <v>43</v>
      </c>
      <c r="S363">
        <v>2</v>
      </c>
      <c r="T363">
        <v>46</v>
      </c>
      <c r="U363">
        <v>2</v>
      </c>
      <c r="V363">
        <v>51</v>
      </c>
      <c r="W363" t="s">
        <v>57</v>
      </c>
      <c r="X363">
        <v>246</v>
      </c>
      <c r="Y363" t="s">
        <v>43</v>
      </c>
    </row>
    <row r="364" spans="1:25" x14ac:dyDescent="0.35">
      <c r="A364" t="s">
        <v>60</v>
      </c>
      <c r="B364" t="s">
        <v>58</v>
      </c>
      <c r="C364" t="s">
        <v>46</v>
      </c>
      <c r="D364" t="s">
        <v>46</v>
      </c>
      <c r="E364" t="s">
        <v>26</v>
      </c>
      <c r="F364" t="s">
        <v>26</v>
      </c>
      <c r="G364" t="s">
        <v>66</v>
      </c>
      <c r="H364" t="s">
        <v>59</v>
      </c>
      <c r="I364" t="s">
        <v>56</v>
      </c>
      <c r="J364">
        <v>0</v>
      </c>
      <c r="K364" t="s">
        <v>40</v>
      </c>
      <c r="L364" t="s">
        <v>37</v>
      </c>
      <c r="M364" t="s">
        <v>41</v>
      </c>
      <c r="N364">
        <v>52</v>
      </c>
      <c r="O364">
        <v>3</v>
      </c>
      <c r="P364">
        <v>41</v>
      </c>
      <c r="Q364">
        <v>2</v>
      </c>
      <c r="R364">
        <v>50</v>
      </c>
      <c r="S364">
        <v>2</v>
      </c>
      <c r="T364">
        <v>46</v>
      </c>
      <c r="U364">
        <v>2</v>
      </c>
      <c r="V364">
        <v>44</v>
      </c>
      <c r="W364" t="s">
        <v>42</v>
      </c>
      <c r="X364">
        <v>235</v>
      </c>
      <c r="Y364" t="s">
        <v>39</v>
      </c>
    </row>
    <row r="365" spans="1:25" x14ac:dyDescent="0.35">
      <c r="A365" t="s">
        <v>60</v>
      </c>
      <c r="B365" t="s">
        <v>68</v>
      </c>
      <c r="C365" t="s">
        <v>46</v>
      </c>
      <c r="D365" t="s">
        <v>45</v>
      </c>
      <c r="E365" t="s">
        <v>26</v>
      </c>
      <c r="F365" t="s">
        <v>30</v>
      </c>
      <c r="G365" t="s">
        <v>51</v>
      </c>
      <c r="H365" t="s">
        <v>33</v>
      </c>
      <c r="I365" t="s">
        <v>32</v>
      </c>
      <c r="J365" t="s">
        <v>70</v>
      </c>
      <c r="K365" t="s">
        <v>40</v>
      </c>
      <c r="L365" t="s">
        <v>37</v>
      </c>
      <c r="M365" t="s">
        <v>53</v>
      </c>
      <c r="N365">
        <v>47</v>
      </c>
      <c r="O365">
        <v>2</v>
      </c>
      <c r="P365">
        <v>33</v>
      </c>
      <c r="Q365">
        <v>1</v>
      </c>
      <c r="R365">
        <v>48</v>
      </c>
      <c r="S365">
        <v>2</v>
      </c>
      <c r="T365">
        <v>35</v>
      </c>
      <c r="U365">
        <v>1</v>
      </c>
      <c r="V365">
        <v>35</v>
      </c>
      <c r="W365" t="s">
        <v>42</v>
      </c>
      <c r="X365">
        <v>202</v>
      </c>
      <c r="Y365" t="s">
        <v>39</v>
      </c>
    </row>
    <row r="366" spans="1:25" x14ac:dyDescent="0.35">
      <c r="A366" t="s">
        <v>60</v>
      </c>
      <c r="B366" t="s">
        <v>68</v>
      </c>
      <c r="C366" t="s">
        <v>62</v>
      </c>
      <c r="D366" t="s">
        <v>46</v>
      </c>
      <c r="E366" t="s">
        <v>26</v>
      </c>
      <c r="F366" t="s">
        <v>26</v>
      </c>
      <c r="G366" t="s">
        <v>51</v>
      </c>
      <c r="H366" t="s">
        <v>32</v>
      </c>
      <c r="I366" t="s">
        <v>56</v>
      </c>
      <c r="J366">
        <v>0</v>
      </c>
      <c r="K366" t="s">
        <v>40</v>
      </c>
      <c r="L366" t="s">
        <v>37</v>
      </c>
      <c r="M366" t="s">
        <v>41</v>
      </c>
      <c r="N366">
        <v>39</v>
      </c>
      <c r="O366">
        <v>2</v>
      </c>
      <c r="P366">
        <v>35</v>
      </c>
      <c r="Q366">
        <v>1</v>
      </c>
      <c r="R366">
        <v>37</v>
      </c>
      <c r="S366">
        <v>1</v>
      </c>
      <c r="T366">
        <v>27</v>
      </c>
      <c r="U366">
        <v>1</v>
      </c>
      <c r="V366">
        <v>47</v>
      </c>
      <c r="W366" t="s">
        <v>42</v>
      </c>
      <c r="X366">
        <v>177</v>
      </c>
      <c r="Y366" t="s">
        <v>39</v>
      </c>
    </row>
    <row r="367" spans="1:25" x14ac:dyDescent="0.35">
      <c r="A367" t="s">
        <v>60</v>
      </c>
      <c r="B367" t="s">
        <v>44</v>
      </c>
      <c r="C367" t="s">
        <v>62</v>
      </c>
      <c r="D367" t="s">
        <v>28</v>
      </c>
      <c r="E367" t="s">
        <v>26</v>
      </c>
      <c r="F367" t="s">
        <v>30</v>
      </c>
      <c r="G367" t="s">
        <v>51</v>
      </c>
      <c r="H367" t="s">
        <v>32</v>
      </c>
      <c r="I367" t="s">
        <v>56</v>
      </c>
      <c r="J367" t="s">
        <v>54</v>
      </c>
      <c r="K367" t="s">
        <v>40</v>
      </c>
      <c r="L367" t="s">
        <v>37</v>
      </c>
      <c r="M367" t="s">
        <v>41</v>
      </c>
      <c r="N367">
        <v>70</v>
      </c>
      <c r="O367">
        <v>4</v>
      </c>
      <c r="P367">
        <v>46</v>
      </c>
      <c r="Q367">
        <v>2</v>
      </c>
      <c r="R367">
        <v>59</v>
      </c>
      <c r="S367">
        <v>3</v>
      </c>
      <c r="T367">
        <v>60</v>
      </c>
      <c r="U367">
        <v>3</v>
      </c>
      <c r="V367">
        <v>66</v>
      </c>
      <c r="W367" t="s">
        <v>49</v>
      </c>
      <c r="X367">
        <v>297</v>
      </c>
      <c r="Y367" t="s">
        <v>43</v>
      </c>
    </row>
    <row r="368" spans="1:25" x14ac:dyDescent="0.35">
      <c r="A368" t="s">
        <v>60</v>
      </c>
      <c r="B368" t="s">
        <v>68</v>
      </c>
      <c r="C368" t="s">
        <v>65</v>
      </c>
      <c r="D368" t="s">
        <v>46</v>
      </c>
      <c r="E368" t="s">
        <v>26</v>
      </c>
      <c r="F368" t="s">
        <v>30</v>
      </c>
      <c r="G368" t="s">
        <v>47</v>
      </c>
      <c r="H368" t="s">
        <v>33</v>
      </c>
      <c r="I368" t="s">
        <v>56</v>
      </c>
      <c r="J368" t="s">
        <v>77</v>
      </c>
      <c r="K368" t="s">
        <v>40</v>
      </c>
      <c r="L368" t="s">
        <v>37</v>
      </c>
      <c r="M368" t="s">
        <v>41</v>
      </c>
      <c r="N368">
        <v>47</v>
      </c>
      <c r="O368">
        <v>2</v>
      </c>
      <c r="P368">
        <v>50</v>
      </c>
      <c r="Q368">
        <v>2</v>
      </c>
      <c r="R368">
        <v>50</v>
      </c>
      <c r="S368">
        <v>2</v>
      </c>
      <c r="T368">
        <v>48</v>
      </c>
      <c r="U368">
        <v>2</v>
      </c>
      <c r="V368">
        <v>53</v>
      </c>
      <c r="W368" t="s">
        <v>57</v>
      </c>
      <c r="X368">
        <v>245</v>
      </c>
      <c r="Y368" t="s">
        <v>39</v>
      </c>
    </row>
    <row r="369" spans="1:25" x14ac:dyDescent="0.35">
      <c r="A369" t="s">
        <v>60</v>
      </c>
      <c r="B369" t="s">
        <v>68</v>
      </c>
      <c r="C369" t="s">
        <v>62</v>
      </c>
      <c r="D369" t="s">
        <v>50</v>
      </c>
      <c r="E369" t="s">
        <v>26</v>
      </c>
      <c r="F369" t="s">
        <v>26</v>
      </c>
      <c r="G369" t="s">
        <v>51</v>
      </c>
      <c r="H369" t="s">
        <v>59</v>
      </c>
      <c r="I369" t="s">
        <v>52</v>
      </c>
      <c r="J369">
        <v>0</v>
      </c>
      <c r="K369" t="s">
        <v>40</v>
      </c>
      <c r="L369" t="s">
        <v>37</v>
      </c>
      <c r="M369" t="s">
        <v>53</v>
      </c>
      <c r="N369">
        <v>51</v>
      </c>
      <c r="O369">
        <v>3</v>
      </c>
      <c r="P369">
        <v>53</v>
      </c>
      <c r="Q369">
        <v>3</v>
      </c>
      <c r="R369">
        <v>54</v>
      </c>
      <c r="S369">
        <v>2</v>
      </c>
      <c r="T369">
        <v>43</v>
      </c>
      <c r="U369">
        <v>2</v>
      </c>
      <c r="V369">
        <v>36</v>
      </c>
      <c r="W369" t="s">
        <v>42</v>
      </c>
      <c r="X369">
        <v>246</v>
      </c>
      <c r="Y369" t="s">
        <v>43</v>
      </c>
    </row>
    <row r="370" spans="1:25" x14ac:dyDescent="0.35">
      <c r="A370" t="s">
        <v>60</v>
      </c>
      <c r="B370" t="s">
        <v>44</v>
      </c>
      <c r="C370" t="s">
        <v>45</v>
      </c>
      <c r="D370" t="s">
        <v>45</v>
      </c>
      <c r="E370" t="s">
        <v>26</v>
      </c>
      <c r="F370" t="s">
        <v>30</v>
      </c>
      <c r="G370" t="s">
        <v>51</v>
      </c>
      <c r="H370" t="s">
        <v>32</v>
      </c>
      <c r="I370" t="s">
        <v>33</v>
      </c>
      <c r="J370">
        <v>0</v>
      </c>
      <c r="K370" t="s">
        <v>40</v>
      </c>
      <c r="L370" t="s">
        <v>37</v>
      </c>
      <c r="M370" t="s">
        <v>41</v>
      </c>
      <c r="N370">
        <v>56</v>
      </c>
      <c r="O370">
        <v>3</v>
      </c>
      <c r="P370">
        <v>36</v>
      </c>
      <c r="Q370">
        <v>2</v>
      </c>
      <c r="R370">
        <v>40</v>
      </c>
      <c r="S370">
        <v>1</v>
      </c>
      <c r="T370">
        <v>41</v>
      </c>
      <c r="U370">
        <v>2</v>
      </c>
      <c r="V370">
        <v>39</v>
      </c>
      <c r="W370" t="s">
        <v>42</v>
      </c>
      <c r="X370">
        <v>215</v>
      </c>
      <c r="Y370" t="s">
        <v>39</v>
      </c>
    </row>
    <row r="371" spans="1:25" x14ac:dyDescent="0.35">
      <c r="A371" t="s">
        <v>60</v>
      </c>
      <c r="B371" t="s">
        <v>44</v>
      </c>
      <c r="C371" t="s">
        <v>62</v>
      </c>
      <c r="D371" t="s">
        <v>46</v>
      </c>
      <c r="E371" t="s">
        <v>26</v>
      </c>
      <c r="F371" t="s">
        <v>26</v>
      </c>
      <c r="G371" t="s">
        <v>51</v>
      </c>
      <c r="H371" t="s">
        <v>59</v>
      </c>
      <c r="I371" t="s">
        <v>33</v>
      </c>
      <c r="J371" t="s">
        <v>54</v>
      </c>
      <c r="K371" t="s">
        <v>40</v>
      </c>
      <c r="L371" t="s">
        <v>37</v>
      </c>
      <c r="M371" t="s">
        <v>53</v>
      </c>
      <c r="N371">
        <v>49</v>
      </c>
      <c r="O371">
        <v>2</v>
      </c>
      <c r="P371">
        <v>36</v>
      </c>
      <c r="Q371">
        <v>2</v>
      </c>
      <c r="R371">
        <v>43</v>
      </c>
      <c r="S371">
        <v>2</v>
      </c>
      <c r="T371">
        <v>43</v>
      </c>
      <c r="U371">
        <v>2</v>
      </c>
      <c r="V371">
        <v>35</v>
      </c>
      <c r="W371" t="s">
        <v>42</v>
      </c>
      <c r="X371">
        <v>211</v>
      </c>
      <c r="Y371" t="s">
        <v>43</v>
      </c>
    </row>
    <row r="372" spans="1:25" x14ac:dyDescent="0.35">
      <c r="A372" t="s">
        <v>60</v>
      </c>
      <c r="B372" t="s">
        <v>68</v>
      </c>
      <c r="C372" t="s">
        <v>50</v>
      </c>
      <c r="D372" t="s">
        <v>50</v>
      </c>
      <c r="E372" t="s">
        <v>30</v>
      </c>
      <c r="F372" t="s">
        <v>30</v>
      </c>
      <c r="G372" t="s">
        <v>51</v>
      </c>
      <c r="H372" t="s">
        <v>32</v>
      </c>
      <c r="I372" t="s">
        <v>33</v>
      </c>
      <c r="J372">
        <v>0</v>
      </c>
      <c r="K372" t="s">
        <v>40</v>
      </c>
      <c r="L372" t="s">
        <v>37</v>
      </c>
      <c r="M372" t="s">
        <v>41</v>
      </c>
      <c r="N372">
        <v>41</v>
      </c>
      <c r="O372">
        <v>2</v>
      </c>
      <c r="P372">
        <v>43</v>
      </c>
      <c r="Q372">
        <v>2</v>
      </c>
      <c r="R372">
        <v>40</v>
      </c>
      <c r="S372">
        <v>1</v>
      </c>
      <c r="T372">
        <v>38</v>
      </c>
      <c r="U372">
        <v>1</v>
      </c>
      <c r="V372">
        <v>36</v>
      </c>
      <c r="W372" t="s">
        <v>42</v>
      </c>
      <c r="X372">
        <v>201</v>
      </c>
      <c r="Y372" t="s">
        <v>39</v>
      </c>
    </row>
    <row r="373" spans="1:25" x14ac:dyDescent="0.35">
      <c r="A373" t="s">
        <v>60</v>
      </c>
      <c r="B373" t="s">
        <v>68</v>
      </c>
      <c r="C373" t="s">
        <v>64</v>
      </c>
      <c r="D373" t="s">
        <v>64</v>
      </c>
      <c r="E373" t="s">
        <v>26</v>
      </c>
      <c r="F373" t="s">
        <v>26</v>
      </c>
      <c r="G373" t="s">
        <v>51</v>
      </c>
      <c r="H373" t="s">
        <v>33</v>
      </c>
      <c r="I373" t="s">
        <v>32</v>
      </c>
      <c r="J373">
        <v>0</v>
      </c>
      <c r="K373" t="s">
        <v>40</v>
      </c>
      <c r="L373" t="s">
        <v>37</v>
      </c>
      <c r="M373" t="s">
        <v>41</v>
      </c>
      <c r="N373">
        <v>35</v>
      </c>
      <c r="O373">
        <v>1</v>
      </c>
      <c r="P373">
        <v>31</v>
      </c>
      <c r="Q373">
        <v>1</v>
      </c>
      <c r="R373">
        <v>41</v>
      </c>
      <c r="S373">
        <v>2</v>
      </c>
      <c r="T373">
        <v>34</v>
      </c>
      <c r="U373">
        <v>1</v>
      </c>
      <c r="V373">
        <v>39</v>
      </c>
      <c r="W373" t="s">
        <v>42</v>
      </c>
      <c r="X373">
        <v>178</v>
      </c>
      <c r="Y373" t="s">
        <v>39</v>
      </c>
    </row>
    <row r="374" spans="1:25" x14ac:dyDescent="0.35">
      <c r="A374" t="s">
        <v>60</v>
      </c>
      <c r="B374" t="s">
        <v>27</v>
      </c>
      <c r="C374" t="s">
        <v>62</v>
      </c>
      <c r="D374" t="s">
        <v>63</v>
      </c>
      <c r="E374" t="s">
        <v>26</v>
      </c>
      <c r="F374" t="s">
        <v>26</v>
      </c>
      <c r="G374" t="s">
        <v>51</v>
      </c>
      <c r="H374" t="s">
        <v>59</v>
      </c>
      <c r="I374" t="s">
        <v>33</v>
      </c>
      <c r="J374" t="s">
        <v>69</v>
      </c>
      <c r="K374" t="s">
        <v>40</v>
      </c>
      <c r="L374" t="s">
        <v>37</v>
      </c>
      <c r="M374" t="s">
        <v>41</v>
      </c>
      <c r="N374">
        <v>34</v>
      </c>
      <c r="O374">
        <v>1</v>
      </c>
      <c r="P374">
        <v>36</v>
      </c>
      <c r="Q374">
        <v>2</v>
      </c>
      <c r="R374">
        <v>44</v>
      </c>
      <c r="S374">
        <v>2</v>
      </c>
      <c r="T374">
        <v>28</v>
      </c>
      <c r="U374">
        <v>1</v>
      </c>
      <c r="V374">
        <v>40</v>
      </c>
      <c r="W374" t="s">
        <v>42</v>
      </c>
      <c r="X374">
        <v>179</v>
      </c>
      <c r="Y374" t="s">
        <v>43</v>
      </c>
    </row>
    <row r="375" spans="1:25" x14ac:dyDescent="0.35">
      <c r="A375" t="s">
        <v>25</v>
      </c>
      <c r="B375" t="s">
        <v>68</v>
      </c>
      <c r="C375" t="s">
        <v>45</v>
      </c>
      <c r="D375" t="s">
        <v>45</v>
      </c>
      <c r="E375" t="s">
        <v>30</v>
      </c>
      <c r="F375" t="s">
        <v>30</v>
      </c>
      <c r="G375" t="s">
        <v>47</v>
      </c>
      <c r="H375" t="s">
        <v>32</v>
      </c>
      <c r="I375" t="s">
        <v>32</v>
      </c>
      <c r="J375" t="s">
        <v>54</v>
      </c>
      <c r="K375" t="s">
        <v>40</v>
      </c>
      <c r="L375" t="s">
        <v>37</v>
      </c>
      <c r="M375" t="s">
        <v>41</v>
      </c>
      <c r="N375">
        <v>33</v>
      </c>
      <c r="O375">
        <v>1</v>
      </c>
      <c r="P375">
        <v>28</v>
      </c>
      <c r="Q375">
        <v>1</v>
      </c>
      <c r="R375">
        <v>34</v>
      </c>
      <c r="S375">
        <v>1</v>
      </c>
      <c r="T375">
        <v>29</v>
      </c>
      <c r="U375">
        <v>1</v>
      </c>
      <c r="V375">
        <v>44</v>
      </c>
      <c r="W375" t="s">
        <v>42</v>
      </c>
      <c r="X375">
        <v>160</v>
      </c>
      <c r="Y375" t="s">
        <v>39</v>
      </c>
    </row>
    <row r="376" spans="1:25" x14ac:dyDescent="0.35">
      <c r="A376" t="s">
        <v>60</v>
      </c>
      <c r="B376" t="s">
        <v>68</v>
      </c>
      <c r="C376" t="s">
        <v>45</v>
      </c>
      <c r="D376" t="s">
        <v>45</v>
      </c>
      <c r="E376" t="s">
        <v>30</v>
      </c>
      <c r="F376" t="s">
        <v>26</v>
      </c>
      <c r="G376" t="s">
        <v>51</v>
      </c>
      <c r="H376" t="s">
        <v>33</v>
      </c>
      <c r="I376" t="s">
        <v>56</v>
      </c>
      <c r="J376">
        <v>0</v>
      </c>
      <c r="K376" t="s">
        <v>40</v>
      </c>
      <c r="L376" t="s">
        <v>37</v>
      </c>
      <c r="M376" t="s">
        <v>53</v>
      </c>
      <c r="N376">
        <v>33</v>
      </c>
      <c r="O376">
        <v>1</v>
      </c>
      <c r="P376">
        <v>48</v>
      </c>
      <c r="Q376">
        <v>2</v>
      </c>
      <c r="R376">
        <v>49</v>
      </c>
      <c r="S376">
        <v>2</v>
      </c>
      <c r="T376">
        <v>33</v>
      </c>
      <c r="U376">
        <v>1</v>
      </c>
      <c r="V376">
        <v>36</v>
      </c>
      <c r="W376" t="s">
        <v>42</v>
      </c>
      <c r="X376">
        <v>202</v>
      </c>
      <c r="Y376" t="s">
        <v>43</v>
      </c>
    </row>
    <row r="377" spans="1:25" x14ac:dyDescent="0.35">
      <c r="A377" t="s">
        <v>60</v>
      </c>
      <c r="B377" t="s">
        <v>44</v>
      </c>
      <c r="C377" t="s">
        <v>46</v>
      </c>
      <c r="D377" t="s">
        <v>29</v>
      </c>
      <c r="E377" t="s">
        <v>26</v>
      </c>
      <c r="F377" t="s">
        <v>26</v>
      </c>
      <c r="G377" t="s">
        <v>66</v>
      </c>
      <c r="H377" t="s">
        <v>59</v>
      </c>
      <c r="I377" t="s">
        <v>52</v>
      </c>
      <c r="J377">
        <v>0</v>
      </c>
      <c r="K377" t="s">
        <v>40</v>
      </c>
      <c r="L377" t="s">
        <v>37</v>
      </c>
      <c r="M377" t="s">
        <v>41</v>
      </c>
      <c r="N377">
        <v>65</v>
      </c>
      <c r="O377">
        <v>3</v>
      </c>
      <c r="P377">
        <v>61</v>
      </c>
      <c r="Q377">
        <v>3</v>
      </c>
      <c r="R377">
        <v>64</v>
      </c>
      <c r="S377">
        <v>3</v>
      </c>
      <c r="T377">
        <v>62</v>
      </c>
      <c r="U377">
        <v>3</v>
      </c>
      <c r="V377">
        <v>69</v>
      </c>
      <c r="W377" t="s">
        <v>38</v>
      </c>
      <c r="X377">
        <v>317</v>
      </c>
      <c r="Y377" t="s">
        <v>39</v>
      </c>
    </row>
    <row r="378" spans="1:25" x14ac:dyDescent="0.35">
      <c r="A378" t="s">
        <v>60</v>
      </c>
      <c r="B378" t="s">
        <v>68</v>
      </c>
      <c r="C378" t="s">
        <v>45</v>
      </c>
      <c r="D378" t="s">
        <v>50</v>
      </c>
      <c r="E378" t="s">
        <v>26</v>
      </c>
      <c r="F378" t="s">
        <v>26</v>
      </c>
      <c r="G378" t="s">
        <v>66</v>
      </c>
      <c r="H378" t="s">
        <v>33</v>
      </c>
      <c r="I378" t="s">
        <v>56</v>
      </c>
      <c r="J378">
        <v>0</v>
      </c>
      <c r="K378" t="s">
        <v>40</v>
      </c>
      <c r="L378" t="s">
        <v>37</v>
      </c>
      <c r="M378" t="s">
        <v>53</v>
      </c>
      <c r="N378">
        <v>34</v>
      </c>
      <c r="O378">
        <v>1</v>
      </c>
      <c r="P378">
        <v>43</v>
      </c>
      <c r="Q378">
        <v>2</v>
      </c>
      <c r="R378">
        <v>38</v>
      </c>
      <c r="S378">
        <v>1</v>
      </c>
      <c r="T378">
        <v>35</v>
      </c>
      <c r="U378">
        <v>1</v>
      </c>
      <c r="V378">
        <v>30</v>
      </c>
      <c r="W378" t="s">
        <v>42</v>
      </c>
      <c r="X378">
        <v>185</v>
      </c>
      <c r="Y378" t="s">
        <v>39</v>
      </c>
    </row>
    <row r="379" spans="1:25" x14ac:dyDescent="0.35">
      <c r="A379" t="s">
        <v>60</v>
      </c>
      <c r="B379" t="s">
        <v>68</v>
      </c>
      <c r="C379" t="s">
        <v>46</v>
      </c>
      <c r="D379" t="s">
        <v>46</v>
      </c>
      <c r="E379" t="s">
        <v>26</v>
      </c>
      <c r="F379" t="s">
        <v>26</v>
      </c>
      <c r="G379" t="s">
        <v>51</v>
      </c>
      <c r="H379" t="s">
        <v>32</v>
      </c>
      <c r="I379" t="s">
        <v>52</v>
      </c>
      <c r="J379" t="s">
        <v>54</v>
      </c>
      <c r="K379" t="s">
        <v>34</v>
      </c>
      <c r="L379" t="s">
        <v>37</v>
      </c>
      <c r="M379" t="s">
        <v>41</v>
      </c>
      <c r="N379">
        <v>41</v>
      </c>
      <c r="O379">
        <v>2</v>
      </c>
      <c r="P379">
        <v>42</v>
      </c>
      <c r="Q379">
        <v>2</v>
      </c>
      <c r="R379">
        <v>40</v>
      </c>
      <c r="S379">
        <v>1</v>
      </c>
      <c r="T379">
        <v>37</v>
      </c>
      <c r="U379">
        <v>1</v>
      </c>
      <c r="V379">
        <v>25</v>
      </c>
      <c r="W379" t="s">
        <v>42</v>
      </c>
      <c r="X379">
        <v>194</v>
      </c>
      <c r="Y379" t="s">
        <v>39</v>
      </c>
    </row>
    <row r="380" spans="1:25" x14ac:dyDescent="0.35">
      <c r="A380" t="s">
        <v>60</v>
      </c>
      <c r="B380" t="s">
        <v>78</v>
      </c>
      <c r="C380" t="s">
        <v>73</v>
      </c>
      <c r="D380" t="s">
        <v>45</v>
      </c>
      <c r="E380" t="s">
        <v>30</v>
      </c>
      <c r="F380" t="s">
        <v>30</v>
      </c>
      <c r="G380" t="s">
        <v>51</v>
      </c>
      <c r="H380" t="s">
        <v>59</v>
      </c>
      <c r="I380" t="s">
        <v>56</v>
      </c>
      <c r="J380">
        <v>0</v>
      </c>
      <c r="K380" t="s">
        <v>40</v>
      </c>
      <c r="L380" t="s">
        <v>37</v>
      </c>
      <c r="M380" t="s">
        <v>41</v>
      </c>
      <c r="N380">
        <v>31</v>
      </c>
      <c r="O380">
        <v>1</v>
      </c>
      <c r="P380">
        <v>32</v>
      </c>
      <c r="Q380">
        <v>1</v>
      </c>
      <c r="R380">
        <v>32</v>
      </c>
      <c r="S380">
        <v>1</v>
      </c>
      <c r="T380">
        <v>29</v>
      </c>
      <c r="U380">
        <v>1</v>
      </c>
      <c r="V380">
        <v>29</v>
      </c>
      <c r="W380" t="s">
        <v>42</v>
      </c>
      <c r="X380">
        <v>154</v>
      </c>
      <c r="Y380" t="s">
        <v>39</v>
      </c>
    </row>
    <row r="381" spans="1:25" x14ac:dyDescent="0.35">
      <c r="A381" t="s">
        <v>60</v>
      </c>
      <c r="B381" t="s">
        <v>58</v>
      </c>
      <c r="C381" t="s">
        <v>28</v>
      </c>
      <c r="D381" t="s">
        <v>28</v>
      </c>
      <c r="E381" t="s">
        <v>26</v>
      </c>
      <c r="F381" t="s">
        <v>26</v>
      </c>
      <c r="G381" t="s">
        <v>47</v>
      </c>
      <c r="H381" t="s">
        <v>33</v>
      </c>
      <c r="I381" t="s">
        <v>33</v>
      </c>
      <c r="J381">
        <v>0</v>
      </c>
      <c r="K381" t="s">
        <v>40</v>
      </c>
      <c r="L381" t="s">
        <v>37</v>
      </c>
      <c r="M381" t="s">
        <v>41</v>
      </c>
      <c r="N381">
        <v>54</v>
      </c>
      <c r="O381">
        <v>3</v>
      </c>
      <c r="P381">
        <v>44</v>
      </c>
      <c r="Q381">
        <v>2</v>
      </c>
      <c r="R381">
        <v>43</v>
      </c>
      <c r="S381">
        <v>2</v>
      </c>
      <c r="T381">
        <v>42</v>
      </c>
      <c r="U381">
        <v>2</v>
      </c>
      <c r="V381">
        <v>60</v>
      </c>
      <c r="W381" t="s">
        <v>49</v>
      </c>
      <c r="X381">
        <v>234</v>
      </c>
      <c r="Y381" t="s">
        <v>39</v>
      </c>
    </row>
    <row r="382" spans="1:25" x14ac:dyDescent="0.35">
      <c r="A382" t="s">
        <v>60</v>
      </c>
      <c r="B382" t="s">
        <v>68</v>
      </c>
      <c r="C382" t="s">
        <v>46</v>
      </c>
      <c r="D382" t="s">
        <v>50</v>
      </c>
      <c r="E382" t="s">
        <v>26</v>
      </c>
      <c r="F382" t="s">
        <v>26</v>
      </c>
      <c r="G382" t="s">
        <v>51</v>
      </c>
      <c r="H382" t="s">
        <v>33</v>
      </c>
      <c r="I382" t="s">
        <v>52</v>
      </c>
      <c r="J382" t="s">
        <v>54</v>
      </c>
      <c r="K382" t="s">
        <v>40</v>
      </c>
      <c r="L382" t="s">
        <v>37</v>
      </c>
      <c r="M382" t="s">
        <v>41</v>
      </c>
      <c r="N382">
        <v>43</v>
      </c>
      <c r="O382">
        <v>2</v>
      </c>
      <c r="P382">
        <v>32</v>
      </c>
      <c r="Q382">
        <v>1</v>
      </c>
      <c r="R382">
        <v>32</v>
      </c>
      <c r="S382">
        <v>1</v>
      </c>
      <c r="T382">
        <v>28</v>
      </c>
      <c r="U382">
        <v>1</v>
      </c>
      <c r="V382">
        <v>31</v>
      </c>
      <c r="W382" t="s">
        <v>42</v>
      </c>
      <c r="X382">
        <v>168</v>
      </c>
      <c r="Y382" t="s">
        <v>39</v>
      </c>
    </row>
    <row r="383" spans="1:25" x14ac:dyDescent="0.35">
      <c r="A383" t="s">
        <v>60</v>
      </c>
      <c r="B383" t="s">
        <v>68</v>
      </c>
      <c r="C383" t="s">
        <v>46</v>
      </c>
      <c r="D383" t="s">
        <v>46</v>
      </c>
      <c r="E383" t="s">
        <v>26</v>
      </c>
      <c r="F383" t="s">
        <v>26</v>
      </c>
      <c r="G383" t="s">
        <v>51</v>
      </c>
      <c r="H383" t="s">
        <v>32</v>
      </c>
      <c r="I383" t="s">
        <v>33</v>
      </c>
      <c r="J383">
        <v>0</v>
      </c>
      <c r="K383" t="s">
        <v>40</v>
      </c>
      <c r="L383" t="s">
        <v>37</v>
      </c>
      <c r="M383" t="s">
        <v>41</v>
      </c>
      <c r="N383">
        <v>75</v>
      </c>
      <c r="O383">
        <v>4</v>
      </c>
      <c r="P383">
        <v>72</v>
      </c>
      <c r="Q383">
        <v>4</v>
      </c>
      <c r="R383">
        <v>72</v>
      </c>
      <c r="S383">
        <v>4</v>
      </c>
      <c r="T383">
        <v>66</v>
      </c>
      <c r="U383">
        <v>3</v>
      </c>
      <c r="V383">
        <v>61</v>
      </c>
      <c r="W383" t="s">
        <v>49</v>
      </c>
      <c r="X383">
        <v>352</v>
      </c>
      <c r="Y383" t="s">
        <v>67</v>
      </c>
    </row>
    <row r="384" spans="1:25" x14ac:dyDescent="0.35">
      <c r="A384" t="s">
        <v>60</v>
      </c>
      <c r="B384" t="s">
        <v>58</v>
      </c>
      <c r="C384" t="s">
        <v>46</v>
      </c>
      <c r="D384" t="s">
        <v>46</v>
      </c>
      <c r="E384" t="s">
        <v>26</v>
      </c>
      <c r="F384" t="s">
        <v>26</v>
      </c>
      <c r="G384" t="s">
        <v>47</v>
      </c>
      <c r="H384" t="s">
        <v>59</v>
      </c>
      <c r="I384" t="s">
        <v>33</v>
      </c>
      <c r="J384">
        <v>0</v>
      </c>
      <c r="K384" t="s">
        <v>40</v>
      </c>
      <c r="L384" t="s">
        <v>37</v>
      </c>
      <c r="M384" t="s">
        <v>41</v>
      </c>
      <c r="N384">
        <v>41</v>
      </c>
      <c r="O384">
        <v>2</v>
      </c>
      <c r="P384">
        <v>42</v>
      </c>
      <c r="Q384">
        <v>2</v>
      </c>
      <c r="R384">
        <v>39</v>
      </c>
      <c r="S384">
        <v>1</v>
      </c>
      <c r="T384">
        <v>29</v>
      </c>
      <c r="U384">
        <v>1</v>
      </c>
      <c r="V384">
        <v>41</v>
      </c>
      <c r="W384" t="s">
        <v>42</v>
      </c>
      <c r="X384">
        <v>190</v>
      </c>
      <c r="Y384" t="s">
        <v>39</v>
      </c>
    </row>
    <row r="385" spans="1:25" x14ac:dyDescent="0.35">
      <c r="A385" t="s">
        <v>60</v>
      </c>
      <c r="B385" t="s">
        <v>68</v>
      </c>
      <c r="C385" t="s">
        <v>46</v>
      </c>
      <c r="D385" t="s">
        <v>64</v>
      </c>
      <c r="E385" t="s">
        <v>26</v>
      </c>
      <c r="F385" t="s">
        <v>30</v>
      </c>
      <c r="G385" t="s">
        <v>51</v>
      </c>
      <c r="H385" t="s">
        <v>32</v>
      </c>
      <c r="I385" t="s">
        <v>56</v>
      </c>
      <c r="J385">
        <v>0</v>
      </c>
      <c r="K385" t="s">
        <v>34</v>
      </c>
      <c r="L385" t="s">
        <v>37</v>
      </c>
      <c r="M385" t="s">
        <v>41</v>
      </c>
      <c r="N385">
        <v>47</v>
      </c>
      <c r="O385">
        <v>2</v>
      </c>
      <c r="P385">
        <v>53</v>
      </c>
      <c r="Q385">
        <v>3</v>
      </c>
      <c r="R385">
        <v>50</v>
      </c>
      <c r="S385">
        <v>2</v>
      </c>
      <c r="T385">
        <v>44</v>
      </c>
      <c r="U385">
        <v>2</v>
      </c>
      <c r="V385">
        <v>51</v>
      </c>
      <c r="W385" t="s">
        <v>57</v>
      </c>
      <c r="X385">
        <v>243</v>
      </c>
      <c r="Y385" t="s">
        <v>39</v>
      </c>
    </row>
    <row r="386" spans="1:25" x14ac:dyDescent="0.35">
      <c r="A386" t="s">
        <v>60</v>
      </c>
      <c r="B386" t="s">
        <v>58</v>
      </c>
      <c r="C386" t="s">
        <v>62</v>
      </c>
      <c r="D386" t="s">
        <v>63</v>
      </c>
      <c r="E386" t="s">
        <v>26</v>
      </c>
      <c r="F386" t="s">
        <v>26</v>
      </c>
      <c r="G386" t="s">
        <v>51</v>
      </c>
      <c r="H386" t="s">
        <v>33</v>
      </c>
      <c r="I386" t="s">
        <v>33</v>
      </c>
      <c r="J386" t="s">
        <v>54</v>
      </c>
      <c r="K386" t="s">
        <v>40</v>
      </c>
      <c r="L386" t="s">
        <v>37</v>
      </c>
      <c r="M386" t="s">
        <v>53</v>
      </c>
      <c r="N386">
        <v>56</v>
      </c>
      <c r="O386">
        <v>3</v>
      </c>
      <c r="P386">
        <v>45</v>
      </c>
      <c r="Q386">
        <v>2</v>
      </c>
      <c r="R386">
        <v>47</v>
      </c>
      <c r="S386">
        <v>2</v>
      </c>
      <c r="T386">
        <v>58</v>
      </c>
      <c r="U386">
        <v>3</v>
      </c>
      <c r="V386">
        <v>46</v>
      </c>
      <c r="W386" t="s">
        <v>42</v>
      </c>
      <c r="X386">
        <v>255</v>
      </c>
      <c r="Y386" t="s">
        <v>39</v>
      </c>
    </row>
    <row r="387" spans="1:25" x14ac:dyDescent="0.35">
      <c r="A387" t="s">
        <v>60</v>
      </c>
      <c r="B387" t="s">
        <v>68</v>
      </c>
      <c r="C387" t="s">
        <v>50</v>
      </c>
      <c r="D387" t="s">
        <v>64</v>
      </c>
      <c r="E387" t="s">
        <v>30</v>
      </c>
      <c r="F387" t="s">
        <v>30</v>
      </c>
      <c r="G387" t="s">
        <v>51</v>
      </c>
      <c r="H387" t="s">
        <v>33</v>
      </c>
      <c r="I387" t="s">
        <v>33</v>
      </c>
      <c r="J387" t="s">
        <v>77</v>
      </c>
      <c r="K387" t="s">
        <v>40</v>
      </c>
      <c r="L387" t="s">
        <v>37</v>
      </c>
      <c r="M387" t="s">
        <v>41</v>
      </c>
      <c r="N387">
        <v>41</v>
      </c>
      <c r="O387">
        <v>2</v>
      </c>
      <c r="P387">
        <v>33</v>
      </c>
      <c r="Q387">
        <v>1</v>
      </c>
      <c r="R387">
        <v>34</v>
      </c>
      <c r="S387">
        <v>1</v>
      </c>
      <c r="T387">
        <v>25</v>
      </c>
      <c r="U387">
        <v>1</v>
      </c>
      <c r="V387">
        <v>32</v>
      </c>
      <c r="W387" t="s">
        <v>42</v>
      </c>
      <c r="X387">
        <v>166</v>
      </c>
      <c r="Y387" t="s">
        <v>43</v>
      </c>
    </row>
    <row r="388" spans="1:25" x14ac:dyDescent="0.35">
      <c r="A388" t="s">
        <v>60</v>
      </c>
      <c r="B388" t="s">
        <v>44</v>
      </c>
      <c r="C388" t="s">
        <v>50</v>
      </c>
      <c r="D388" t="s">
        <v>64</v>
      </c>
      <c r="E388" t="s">
        <v>30</v>
      </c>
      <c r="F388" t="s">
        <v>30</v>
      </c>
      <c r="G388" t="s">
        <v>51</v>
      </c>
      <c r="H388" t="s">
        <v>59</v>
      </c>
      <c r="I388" t="s">
        <v>71</v>
      </c>
      <c r="J388">
        <v>0</v>
      </c>
      <c r="K388" t="s">
        <v>40</v>
      </c>
      <c r="L388" t="s">
        <v>37</v>
      </c>
      <c r="M388" t="s">
        <v>41</v>
      </c>
      <c r="N388">
        <v>31</v>
      </c>
      <c r="O388">
        <v>1</v>
      </c>
      <c r="P388">
        <v>26</v>
      </c>
      <c r="Q388">
        <v>1</v>
      </c>
      <c r="R388">
        <v>36</v>
      </c>
      <c r="S388">
        <v>1</v>
      </c>
      <c r="T388">
        <v>44</v>
      </c>
      <c r="U388">
        <v>2</v>
      </c>
      <c r="V388">
        <v>41</v>
      </c>
      <c r="W388" t="s">
        <v>42</v>
      </c>
      <c r="X388">
        <v>174</v>
      </c>
      <c r="Y388" t="s">
        <v>39</v>
      </c>
    </row>
    <row r="389" spans="1:25" x14ac:dyDescent="0.35">
      <c r="A389" t="s">
        <v>60</v>
      </c>
      <c r="B389" t="s">
        <v>68</v>
      </c>
      <c r="C389" t="s">
        <v>46</v>
      </c>
      <c r="D389" t="s">
        <v>45</v>
      </c>
      <c r="E389" t="s">
        <v>26</v>
      </c>
      <c r="F389" t="s">
        <v>26</v>
      </c>
      <c r="G389" t="s">
        <v>51</v>
      </c>
      <c r="H389" t="s">
        <v>59</v>
      </c>
      <c r="I389" t="s">
        <v>52</v>
      </c>
      <c r="J389">
        <v>0</v>
      </c>
      <c r="K389" t="s">
        <v>34</v>
      </c>
      <c r="L389" t="s">
        <v>37</v>
      </c>
      <c r="M389" t="s">
        <v>41</v>
      </c>
      <c r="N389">
        <v>55</v>
      </c>
      <c r="O389">
        <v>3</v>
      </c>
      <c r="P389">
        <v>58</v>
      </c>
      <c r="Q389">
        <v>3</v>
      </c>
      <c r="R389">
        <v>49</v>
      </c>
      <c r="S389">
        <v>2</v>
      </c>
      <c r="T389">
        <v>42</v>
      </c>
      <c r="U389">
        <v>2</v>
      </c>
      <c r="V389">
        <v>53</v>
      </c>
      <c r="W389" t="s">
        <v>57</v>
      </c>
      <c r="X389">
        <v>256</v>
      </c>
      <c r="Y389" t="s">
        <v>39</v>
      </c>
    </row>
    <row r="390" spans="1:25" x14ac:dyDescent="0.35">
      <c r="A390" t="s">
        <v>60</v>
      </c>
      <c r="B390" t="s">
        <v>44</v>
      </c>
      <c r="C390" t="s">
        <v>50</v>
      </c>
      <c r="D390" t="s">
        <v>64</v>
      </c>
      <c r="E390" t="s">
        <v>30</v>
      </c>
      <c r="F390" t="s">
        <v>26</v>
      </c>
      <c r="G390" t="s">
        <v>51</v>
      </c>
      <c r="H390" t="s">
        <v>48</v>
      </c>
      <c r="I390" t="s">
        <v>32</v>
      </c>
      <c r="J390">
        <v>0</v>
      </c>
      <c r="K390" t="s">
        <v>34</v>
      </c>
      <c r="L390" t="s">
        <v>37</v>
      </c>
      <c r="M390" t="s">
        <v>41</v>
      </c>
      <c r="N390">
        <v>50</v>
      </c>
      <c r="O390">
        <v>2</v>
      </c>
      <c r="P390">
        <v>48</v>
      </c>
      <c r="Q390">
        <v>2</v>
      </c>
      <c r="R390">
        <v>48</v>
      </c>
      <c r="S390">
        <v>2</v>
      </c>
      <c r="T390">
        <v>47</v>
      </c>
      <c r="U390">
        <v>2</v>
      </c>
      <c r="V390">
        <v>38</v>
      </c>
      <c r="W390" t="s">
        <v>42</v>
      </c>
      <c r="X390">
        <v>237</v>
      </c>
      <c r="Y390" t="s">
        <v>39</v>
      </c>
    </row>
    <row r="391" spans="1:25" x14ac:dyDescent="0.35">
      <c r="A391" t="s">
        <v>60</v>
      </c>
      <c r="B391" t="s">
        <v>44</v>
      </c>
      <c r="C391" t="s">
        <v>64</v>
      </c>
      <c r="D391" t="s">
        <v>46</v>
      </c>
      <c r="E391" t="s">
        <v>26</v>
      </c>
      <c r="F391" t="s">
        <v>26</v>
      </c>
      <c r="G391" t="s">
        <v>51</v>
      </c>
      <c r="H391" t="s">
        <v>59</v>
      </c>
      <c r="I391" t="s">
        <v>33</v>
      </c>
      <c r="J391">
        <v>0</v>
      </c>
      <c r="K391" t="s">
        <v>40</v>
      </c>
      <c r="L391" t="s">
        <v>37</v>
      </c>
      <c r="M391" t="s">
        <v>53</v>
      </c>
      <c r="N391">
        <v>47</v>
      </c>
      <c r="O391">
        <v>2</v>
      </c>
      <c r="P391">
        <v>46</v>
      </c>
      <c r="Q391">
        <v>2</v>
      </c>
      <c r="R391">
        <v>42</v>
      </c>
      <c r="S391">
        <v>2</v>
      </c>
      <c r="T391">
        <v>33</v>
      </c>
      <c r="U391">
        <v>1</v>
      </c>
      <c r="V391">
        <v>30</v>
      </c>
      <c r="W391" t="s">
        <v>42</v>
      </c>
      <c r="X391">
        <v>205</v>
      </c>
      <c r="Y391" t="s">
        <v>39</v>
      </c>
    </row>
    <row r="392" spans="1:25" x14ac:dyDescent="0.35">
      <c r="A392" t="s">
        <v>60</v>
      </c>
      <c r="B392" t="s">
        <v>44</v>
      </c>
      <c r="C392" t="s">
        <v>45</v>
      </c>
      <c r="D392" t="s">
        <v>64</v>
      </c>
      <c r="E392" t="s">
        <v>26</v>
      </c>
      <c r="F392" t="s">
        <v>26</v>
      </c>
      <c r="G392" t="s">
        <v>47</v>
      </c>
      <c r="H392" t="s">
        <v>32</v>
      </c>
      <c r="I392" t="s">
        <v>32</v>
      </c>
      <c r="J392">
        <v>0</v>
      </c>
      <c r="K392" t="s">
        <v>34</v>
      </c>
      <c r="L392" t="s">
        <v>37</v>
      </c>
      <c r="M392" t="s">
        <v>41</v>
      </c>
      <c r="N392">
        <v>57</v>
      </c>
      <c r="O392">
        <v>3</v>
      </c>
      <c r="P392">
        <v>59</v>
      </c>
      <c r="Q392">
        <v>3</v>
      </c>
      <c r="R392">
        <v>59</v>
      </c>
      <c r="S392">
        <v>3</v>
      </c>
      <c r="T392">
        <v>56</v>
      </c>
      <c r="U392">
        <v>3</v>
      </c>
      <c r="V392">
        <v>49</v>
      </c>
      <c r="W392" t="s">
        <v>57</v>
      </c>
      <c r="X392">
        <v>285</v>
      </c>
      <c r="Y392" t="s">
        <v>43</v>
      </c>
    </row>
    <row r="393" spans="1:25" x14ac:dyDescent="0.35">
      <c r="A393" t="s">
        <v>60</v>
      </c>
      <c r="B393" t="s">
        <v>68</v>
      </c>
      <c r="C393" t="s">
        <v>64</v>
      </c>
      <c r="D393" t="s">
        <v>64</v>
      </c>
      <c r="E393" t="s">
        <v>26</v>
      </c>
      <c r="F393" t="s">
        <v>26</v>
      </c>
      <c r="G393" t="s">
        <v>51</v>
      </c>
      <c r="H393" t="s">
        <v>59</v>
      </c>
      <c r="I393" t="s">
        <v>52</v>
      </c>
      <c r="J393">
        <v>0</v>
      </c>
      <c r="K393" t="s">
        <v>40</v>
      </c>
      <c r="L393" t="s">
        <v>37</v>
      </c>
      <c r="M393" t="s">
        <v>41</v>
      </c>
      <c r="N393">
        <v>59</v>
      </c>
      <c r="O393">
        <v>3</v>
      </c>
      <c r="P393">
        <v>70</v>
      </c>
      <c r="Q393">
        <v>3</v>
      </c>
      <c r="R393">
        <v>56</v>
      </c>
      <c r="S393">
        <v>3</v>
      </c>
      <c r="T393">
        <v>43</v>
      </c>
      <c r="U393">
        <v>2</v>
      </c>
      <c r="V393">
        <v>57</v>
      </c>
      <c r="W393" t="s">
        <v>57</v>
      </c>
      <c r="X393">
        <v>285</v>
      </c>
      <c r="Y393" t="s">
        <v>39</v>
      </c>
    </row>
    <row r="394" spans="1:25" x14ac:dyDescent="0.35">
      <c r="A394" t="s">
        <v>60</v>
      </c>
      <c r="B394" t="s">
        <v>68</v>
      </c>
      <c r="C394" t="s">
        <v>46</v>
      </c>
      <c r="D394" t="s">
        <v>65</v>
      </c>
      <c r="E394" t="s">
        <v>26</v>
      </c>
      <c r="F394" t="s">
        <v>30</v>
      </c>
      <c r="G394" t="s">
        <v>51</v>
      </c>
      <c r="H394" t="s">
        <v>33</v>
      </c>
      <c r="I394" t="s">
        <v>56</v>
      </c>
      <c r="J394">
        <v>0</v>
      </c>
      <c r="K394" t="s">
        <v>40</v>
      </c>
      <c r="L394" t="s">
        <v>37</v>
      </c>
      <c r="M394" t="s">
        <v>41</v>
      </c>
      <c r="N394">
        <v>56</v>
      </c>
      <c r="O394">
        <v>3</v>
      </c>
      <c r="P394">
        <v>57</v>
      </c>
      <c r="Q394">
        <v>3</v>
      </c>
      <c r="R394">
        <v>57</v>
      </c>
      <c r="S394">
        <v>3</v>
      </c>
      <c r="T394">
        <v>63</v>
      </c>
      <c r="U394">
        <v>3</v>
      </c>
      <c r="V394">
        <v>59</v>
      </c>
      <c r="W394" t="s">
        <v>49</v>
      </c>
      <c r="X394">
        <v>292</v>
      </c>
      <c r="Y394" t="s">
        <v>43</v>
      </c>
    </row>
    <row r="395" spans="1:25" x14ac:dyDescent="0.35">
      <c r="A395" t="s">
        <v>25</v>
      </c>
      <c r="B395" t="s">
        <v>68</v>
      </c>
      <c r="C395" t="s">
        <v>73</v>
      </c>
      <c r="D395" t="s">
        <v>45</v>
      </c>
      <c r="E395" t="s">
        <v>26</v>
      </c>
      <c r="F395" t="s">
        <v>30</v>
      </c>
      <c r="G395" t="s">
        <v>51</v>
      </c>
      <c r="H395" t="s">
        <v>32</v>
      </c>
      <c r="I395" t="s">
        <v>33</v>
      </c>
      <c r="J395">
        <v>0</v>
      </c>
      <c r="K395" t="s">
        <v>40</v>
      </c>
      <c r="L395" t="s">
        <v>37</v>
      </c>
      <c r="M395" t="s">
        <v>41</v>
      </c>
      <c r="N395">
        <v>49</v>
      </c>
      <c r="O395">
        <v>2</v>
      </c>
      <c r="P395">
        <v>47</v>
      </c>
      <c r="Q395">
        <v>2</v>
      </c>
      <c r="R395">
        <v>46</v>
      </c>
      <c r="S395">
        <v>2</v>
      </c>
      <c r="T395">
        <v>40</v>
      </c>
      <c r="U395">
        <v>1</v>
      </c>
      <c r="V395">
        <v>46</v>
      </c>
      <c r="W395" t="s">
        <v>42</v>
      </c>
      <c r="X395">
        <v>228</v>
      </c>
      <c r="Y395" t="s">
        <v>43</v>
      </c>
    </row>
    <row r="396" spans="1:25" x14ac:dyDescent="0.35">
      <c r="A396" t="s">
        <v>25</v>
      </c>
      <c r="B396" t="s">
        <v>68</v>
      </c>
      <c r="C396" t="s">
        <v>64</v>
      </c>
      <c r="D396" t="s">
        <v>28</v>
      </c>
      <c r="E396" t="s">
        <v>26</v>
      </c>
      <c r="F396" t="s">
        <v>26</v>
      </c>
      <c r="G396" t="s">
        <v>31</v>
      </c>
      <c r="H396" t="s">
        <v>55</v>
      </c>
      <c r="I396" t="s">
        <v>52</v>
      </c>
      <c r="J396" t="s">
        <v>54</v>
      </c>
      <c r="K396" t="s">
        <v>34</v>
      </c>
      <c r="L396" t="s">
        <v>37</v>
      </c>
      <c r="M396" t="s">
        <v>41</v>
      </c>
      <c r="N396">
        <v>49</v>
      </c>
      <c r="O396">
        <v>2</v>
      </c>
      <c r="P396">
        <v>35</v>
      </c>
      <c r="Q396">
        <v>1</v>
      </c>
      <c r="R396">
        <v>45</v>
      </c>
      <c r="S396">
        <v>2</v>
      </c>
      <c r="T396">
        <v>33</v>
      </c>
      <c r="U396">
        <v>1</v>
      </c>
      <c r="V396">
        <v>45</v>
      </c>
      <c r="W396" t="s">
        <v>42</v>
      </c>
      <c r="X396">
        <v>204</v>
      </c>
      <c r="Y396" t="s">
        <v>39</v>
      </c>
    </row>
    <row r="397" spans="1:25" x14ac:dyDescent="0.35">
      <c r="A397" t="s">
        <v>60</v>
      </c>
      <c r="B397" t="s">
        <v>68</v>
      </c>
      <c r="C397" t="s">
        <v>63</v>
      </c>
      <c r="D397" t="s">
        <v>63</v>
      </c>
      <c r="E397" t="s">
        <v>26</v>
      </c>
      <c r="F397" t="s">
        <v>26</v>
      </c>
      <c r="G397" t="s">
        <v>51</v>
      </c>
      <c r="H397" t="s">
        <v>33</v>
      </c>
      <c r="I397" t="s">
        <v>52</v>
      </c>
      <c r="J397" t="s">
        <v>54</v>
      </c>
      <c r="K397" t="s">
        <v>40</v>
      </c>
      <c r="L397" t="s">
        <v>37</v>
      </c>
      <c r="M397" t="s">
        <v>41</v>
      </c>
      <c r="N397">
        <v>62</v>
      </c>
      <c r="O397">
        <v>3</v>
      </c>
      <c r="P397">
        <v>51</v>
      </c>
      <c r="Q397">
        <v>3</v>
      </c>
      <c r="R397">
        <v>49</v>
      </c>
      <c r="S397">
        <v>2</v>
      </c>
      <c r="T397">
        <v>59</v>
      </c>
      <c r="U397">
        <v>3</v>
      </c>
      <c r="V397">
        <v>44</v>
      </c>
      <c r="W397" t="s">
        <v>42</v>
      </c>
      <c r="X397">
        <v>272</v>
      </c>
      <c r="Y397" t="s">
        <v>39</v>
      </c>
    </row>
    <row r="398" spans="1:25" x14ac:dyDescent="0.35">
      <c r="A398" t="s">
        <v>60</v>
      </c>
      <c r="B398" t="s">
        <v>44</v>
      </c>
      <c r="C398" t="s">
        <v>28</v>
      </c>
      <c r="D398" t="s">
        <v>46</v>
      </c>
      <c r="E398" t="s">
        <v>30</v>
      </c>
      <c r="F398" t="s">
        <v>26</v>
      </c>
      <c r="G398" t="s">
        <v>51</v>
      </c>
      <c r="H398" t="s">
        <v>32</v>
      </c>
      <c r="I398" t="s">
        <v>32</v>
      </c>
      <c r="J398">
        <v>0</v>
      </c>
      <c r="K398" t="s">
        <v>40</v>
      </c>
      <c r="L398" t="s">
        <v>37</v>
      </c>
      <c r="M398" t="s">
        <v>41</v>
      </c>
      <c r="N398">
        <v>57</v>
      </c>
      <c r="O398">
        <v>3</v>
      </c>
      <c r="P398">
        <v>48</v>
      </c>
      <c r="Q398">
        <v>2</v>
      </c>
      <c r="R398">
        <v>53</v>
      </c>
      <c r="S398">
        <v>2</v>
      </c>
      <c r="T398">
        <v>54</v>
      </c>
      <c r="U398">
        <v>2</v>
      </c>
      <c r="V398">
        <v>36</v>
      </c>
      <c r="W398" t="s">
        <v>42</v>
      </c>
      <c r="X398">
        <v>258</v>
      </c>
      <c r="Y398" t="s">
        <v>43</v>
      </c>
    </row>
    <row r="399" spans="1:25" x14ac:dyDescent="0.35">
      <c r="A399" t="s">
        <v>60</v>
      </c>
      <c r="B399" t="s">
        <v>44</v>
      </c>
      <c r="C399" t="s">
        <v>62</v>
      </c>
      <c r="D399" t="s">
        <v>28</v>
      </c>
      <c r="E399" t="s">
        <v>30</v>
      </c>
      <c r="F399" t="s">
        <v>26</v>
      </c>
      <c r="G399" t="s">
        <v>51</v>
      </c>
      <c r="H399" t="s">
        <v>59</v>
      </c>
      <c r="I399" t="s">
        <v>71</v>
      </c>
      <c r="J399">
        <v>0</v>
      </c>
      <c r="K399" t="s">
        <v>34</v>
      </c>
      <c r="L399" t="s">
        <v>37</v>
      </c>
      <c r="M399" t="s">
        <v>53</v>
      </c>
      <c r="N399">
        <v>52</v>
      </c>
      <c r="O399">
        <v>3</v>
      </c>
      <c r="P399">
        <v>44</v>
      </c>
      <c r="Q399">
        <v>2</v>
      </c>
      <c r="R399">
        <v>55</v>
      </c>
      <c r="S399">
        <v>2</v>
      </c>
      <c r="T399">
        <v>61</v>
      </c>
      <c r="U399">
        <v>3</v>
      </c>
      <c r="V399">
        <v>55</v>
      </c>
      <c r="W399" t="s">
        <v>57</v>
      </c>
      <c r="X399">
        <v>266</v>
      </c>
      <c r="Y399" t="s">
        <v>39</v>
      </c>
    </row>
    <row r="400" spans="1:25" x14ac:dyDescent="0.35">
      <c r="A400" t="s">
        <v>25</v>
      </c>
      <c r="B400" t="s">
        <v>68</v>
      </c>
      <c r="C400" t="s">
        <v>50</v>
      </c>
      <c r="D400" t="s">
        <v>45</v>
      </c>
      <c r="E400" t="s">
        <v>30</v>
      </c>
      <c r="F400" t="s">
        <v>30</v>
      </c>
      <c r="G400" t="s">
        <v>51</v>
      </c>
      <c r="H400" t="s">
        <v>33</v>
      </c>
      <c r="I400" t="s">
        <v>56</v>
      </c>
      <c r="J400" t="s">
        <v>54</v>
      </c>
      <c r="K400" t="s">
        <v>40</v>
      </c>
      <c r="L400" t="s">
        <v>37</v>
      </c>
      <c r="M400" t="s">
        <v>41</v>
      </c>
      <c r="N400">
        <v>34</v>
      </c>
      <c r="O400">
        <v>1</v>
      </c>
      <c r="P400">
        <v>38</v>
      </c>
      <c r="Q400">
        <v>2</v>
      </c>
      <c r="R400">
        <v>29</v>
      </c>
      <c r="S400">
        <v>1</v>
      </c>
      <c r="T400">
        <v>32</v>
      </c>
      <c r="U400">
        <v>1</v>
      </c>
      <c r="V400">
        <v>29</v>
      </c>
      <c r="W400" t="s">
        <v>42</v>
      </c>
      <c r="X400">
        <v>165</v>
      </c>
      <c r="Y400" t="s">
        <v>43</v>
      </c>
    </row>
    <row r="401" spans="1:25" x14ac:dyDescent="0.35">
      <c r="A401" t="s">
        <v>60</v>
      </c>
      <c r="B401" t="s">
        <v>68</v>
      </c>
      <c r="C401" t="s">
        <v>45</v>
      </c>
      <c r="D401" t="s">
        <v>64</v>
      </c>
      <c r="E401" t="s">
        <v>26</v>
      </c>
      <c r="F401" t="s">
        <v>26</v>
      </c>
      <c r="G401" t="s">
        <v>51</v>
      </c>
      <c r="H401" t="s">
        <v>32</v>
      </c>
      <c r="I401" t="s">
        <v>56</v>
      </c>
      <c r="J401">
        <v>0</v>
      </c>
      <c r="K401" t="s">
        <v>40</v>
      </c>
      <c r="L401" t="s">
        <v>37</v>
      </c>
      <c r="M401" t="s">
        <v>41</v>
      </c>
      <c r="N401">
        <v>41</v>
      </c>
      <c r="O401">
        <v>2</v>
      </c>
      <c r="P401">
        <v>41</v>
      </c>
      <c r="Q401">
        <v>2</v>
      </c>
      <c r="R401">
        <v>37</v>
      </c>
      <c r="S401">
        <v>1</v>
      </c>
      <c r="T401">
        <v>40</v>
      </c>
      <c r="U401">
        <v>1</v>
      </c>
      <c r="V401">
        <v>40</v>
      </c>
      <c r="W401" t="s">
        <v>42</v>
      </c>
      <c r="X401">
        <v>199</v>
      </c>
      <c r="Y401" t="s">
        <v>43</v>
      </c>
    </row>
    <row r="402" spans="1:25" x14ac:dyDescent="0.35">
      <c r="A402" t="s">
        <v>60</v>
      </c>
      <c r="B402" t="s">
        <v>68</v>
      </c>
      <c r="C402" t="s">
        <v>64</v>
      </c>
      <c r="D402" t="s">
        <v>64</v>
      </c>
      <c r="E402" t="s">
        <v>26</v>
      </c>
      <c r="F402" t="s">
        <v>30</v>
      </c>
      <c r="G402" t="s">
        <v>51</v>
      </c>
      <c r="H402" t="s">
        <v>59</v>
      </c>
      <c r="I402" t="s">
        <v>52</v>
      </c>
      <c r="J402">
        <v>0</v>
      </c>
      <c r="K402" t="s">
        <v>40</v>
      </c>
      <c r="L402" t="s">
        <v>37</v>
      </c>
      <c r="M402" t="s">
        <v>41</v>
      </c>
      <c r="N402">
        <v>55</v>
      </c>
      <c r="O402">
        <v>3</v>
      </c>
      <c r="P402">
        <v>40</v>
      </c>
      <c r="Q402">
        <v>2</v>
      </c>
      <c r="R402">
        <v>40</v>
      </c>
      <c r="S402">
        <v>1</v>
      </c>
      <c r="T402">
        <v>42</v>
      </c>
      <c r="U402">
        <v>2</v>
      </c>
      <c r="V402">
        <v>37</v>
      </c>
      <c r="W402" t="s">
        <v>42</v>
      </c>
      <c r="X402">
        <v>218</v>
      </c>
      <c r="Y402" t="s">
        <v>39</v>
      </c>
    </row>
    <row r="403" spans="1:25" x14ac:dyDescent="0.35">
      <c r="A403" t="s">
        <v>25</v>
      </c>
      <c r="B403" t="s">
        <v>68</v>
      </c>
      <c r="C403" t="s">
        <v>45</v>
      </c>
      <c r="D403" t="s">
        <v>46</v>
      </c>
      <c r="E403" t="s">
        <v>30</v>
      </c>
      <c r="F403" t="s">
        <v>30</v>
      </c>
      <c r="G403" t="s">
        <v>47</v>
      </c>
      <c r="H403" t="s">
        <v>32</v>
      </c>
      <c r="I403" t="s">
        <v>56</v>
      </c>
      <c r="J403">
        <v>0</v>
      </c>
      <c r="K403" t="s">
        <v>40</v>
      </c>
      <c r="L403" t="s">
        <v>37</v>
      </c>
      <c r="M403" t="s">
        <v>41</v>
      </c>
      <c r="N403">
        <v>38</v>
      </c>
      <c r="O403">
        <v>2</v>
      </c>
      <c r="P403">
        <v>36</v>
      </c>
      <c r="Q403">
        <v>2</v>
      </c>
      <c r="R403">
        <v>40</v>
      </c>
      <c r="S403">
        <v>1</v>
      </c>
      <c r="T403">
        <v>31</v>
      </c>
      <c r="U403">
        <v>1</v>
      </c>
      <c r="V403">
        <v>33</v>
      </c>
      <c r="W403" t="s">
        <v>42</v>
      </c>
      <c r="X403">
        <v>180</v>
      </c>
      <c r="Y403" t="s">
        <v>39</v>
      </c>
    </row>
    <row r="404" spans="1:25" x14ac:dyDescent="0.35">
      <c r="A404" t="s">
        <v>25</v>
      </c>
      <c r="B404" t="s">
        <v>58</v>
      </c>
      <c r="C404" t="s">
        <v>50</v>
      </c>
      <c r="D404" t="s">
        <v>50</v>
      </c>
      <c r="E404" t="s">
        <v>26</v>
      </c>
      <c r="F404" t="s">
        <v>30</v>
      </c>
      <c r="G404" t="s">
        <v>51</v>
      </c>
      <c r="H404" t="s">
        <v>59</v>
      </c>
      <c r="I404" t="s">
        <v>56</v>
      </c>
      <c r="J404" t="s">
        <v>54</v>
      </c>
      <c r="K404" t="s">
        <v>40</v>
      </c>
      <c r="L404" t="s">
        <v>37</v>
      </c>
      <c r="M404" t="s">
        <v>41</v>
      </c>
      <c r="N404">
        <v>45</v>
      </c>
      <c r="O404">
        <v>2</v>
      </c>
      <c r="P404">
        <v>44</v>
      </c>
      <c r="Q404">
        <v>2</v>
      </c>
      <c r="R404">
        <v>32</v>
      </c>
      <c r="S404">
        <v>1</v>
      </c>
      <c r="T404">
        <v>27</v>
      </c>
      <c r="U404">
        <v>1</v>
      </c>
      <c r="V404">
        <v>30</v>
      </c>
      <c r="W404" t="s">
        <v>42</v>
      </c>
      <c r="X404">
        <v>182</v>
      </c>
      <c r="Y404" t="s">
        <v>43</v>
      </c>
    </row>
    <row r="405" spans="1:25" x14ac:dyDescent="0.35">
      <c r="A405" t="s">
        <v>60</v>
      </c>
      <c r="B405" t="s">
        <v>44</v>
      </c>
      <c r="C405" t="s">
        <v>74</v>
      </c>
      <c r="D405" t="s">
        <v>45</v>
      </c>
      <c r="E405" t="s">
        <v>26</v>
      </c>
      <c r="F405" t="s">
        <v>30</v>
      </c>
      <c r="G405" t="s">
        <v>51</v>
      </c>
      <c r="H405" t="s">
        <v>33</v>
      </c>
      <c r="I405" t="s">
        <v>32</v>
      </c>
      <c r="J405">
        <v>0</v>
      </c>
      <c r="K405" t="s">
        <v>40</v>
      </c>
      <c r="L405" t="s">
        <v>37</v>
      </c>
      <c r="M405" t="s">
        <v>53</v>
      </c>
      <c r="N405">
        <v>50</v>
      </c>
      <c r="O405">
        <v>2</v>
      </c>
      <c r="P405">
        <v>55</v>
      </c>
      <c r="Q405">
        <v>3</v>
      </c>
      <c r="R405">
        <v>51</v>
      </c>
      <c r="S405">
        <v>2</v>
      </c>
      <c r="T405">
        <v>53</v>
      </c>
      <c r="U405">
        <v>2</v>
      </c>
      <c r="V405">
        <v>57</v>
      </c>
      <c r="W405" t="s">
        <v>57</v>
      </c>
      <c r="X405">
        <v>263</v>
      </c>
      <c r="Y405" t="s">
        <v>43</v>
      </c>
    </row>
    <row r="406" spans="1:25" x14ac:dyDescent="0.35">
      <c r="A406" t="s">
        <v>60</v>
      </c>
      <c r="B406" t="s">
        <v>61</v>
      </c>
      <c r="C406" t="s">
        <v>50</v>
      </c>
      <c r="D406" t="s">
        <v>46</v>
      </c>
      <c r="E406" t="s">
        <v>26</v>
      </c>
      <c r="F406" t="s">
        <v>26</v>
      </c>
      <c r="G406" t="s">
        <v>51</v>
      </c>
      <c r="H406" t="s">
        <v>59</v>
      </c>
      <c r="I406" t="s">
        <v>56</v>
      </c>
      <c r="J406">
        <v>0</v>
      </c>
      <c r="K406" t="s">
        <v>34</v>
      </c>
      <c r="L406" t="s">
        <v>37</v>
      </c>
      <c r="M406" t="s">
        <v>36</v>
      </c>
      <c r="N406">
        <v>38</v>
      </c>
      <c r="O406">
        <v>2</v>
      </c>
      <c r="P406">
        <v>39</v>
      </c>
      <c r="Q406">
        <v>2</v>
      </c>
      <c r="R406">
        <v>39</v>
      </c>
      <c r="S406">
        <v>1</v>
      </c>
      <c r="T406">
        <v>26</v>
      </c>
      <c r="U406">
        <v>1</v>
      </c>
      <c r="V406">
        <v>42</v>
      </c>
      <c r="W406" t="s">
        <v>42</v>
      </c>
      <c r="X406">
        <v>180</v>
      </c>
      <c r="Y406" t="s">
        <v>43</v>
      </c>
    </row>
    <row r="407" spans="1:25" x14ac:dyDescent="0.35">
      <c r="A407" t="s">
        <v>60</v>
      </c>
      <c r="B407" t="s">
        <v>44</v>
      </c>
      <c r="C407" t="s">
        <v>63</v>
      </c>
      <c r="D407" t="s">
        <v>63</v>
      </c>
      <c r="E407" t="s">
        <v>26</v>
      </c>
      <c r="F407" t="s">
        <v>30</v>
      </c>
      <c r="G407" t="s">
        <v>47</v>
      </c>
      <c r="H407" t="s">
        <v>32</v>
      </c>
      <c r="I407" t="s">
        <v>32</v>
      </c>
      <c r="J407">
        <v>0</v>
      </c>
      <c r="K407" t="s">
        <v>40</v>
      </c>
      <c r="L407" t="s">
        <v>37</v>
      </c>
      <c r="M407" t="s">
        <v>41</v>
      </c>
      <c r="N407">
        <v>68</v>
      </c>
      <c r="O407">
        <v>4</v>
      </c>
      <c r="P407">
        <v>42</v>
      </c>
      <c r="Q407">
        <v>2</v>
      </c>
      <c r="R407">
        <v>47</v>
      </c>
      <c r="S407">
        <v>2</v>
      </c>
      <c r="T407">
        <v>39</v>
      </c>
      <c r="U407">
        <v>1</v>
      </c>
      <c r="V407">
        <v>36</v>
      </c>
      <c r="W407" t="s">
        <v>42</v>
      </c>
      <c r="X407">
        <v>240</v>
      </c>
      <c r="Y407" t="s">
        <v>39</v>
      </c>
    </row>
    <row r="408" spans="1:25" x14ac:dyDescent="0.35">
      <c r="A408" t="s">
        <v>60</v>
      </c>
      <c r="B408" t="s">
        <v>58</v>
      </c>
      <c r="C408" t="s">
        <v>46</v>
      </c>
      <c r="D408" t="s">
        <v>46</v>
      </c>
      <c r="E408" t="s">
        <v>30</v>
      </c>
      <c r="F408" t="s">
        <v>30</v>
      </c>
      <c r="G408" t="s">
        <v>51</v>
      </c>
      <c r="H408" t="s">
        <v>32</v>
      </c>
      <c r="I408" t="s">
        <v>56</v>
      </c>
      <c r="J408">
        <v>0</v>
      </c>
      <c r="K408" t="s">
        <v>40</v>
      </c>
      <c r="L408" t="s">
        <v>37</v>
      </c>
      <c r="M408" t="s">
        <v>41</v>
      </c>
      <c r="N408">
        <v>43</v>
      </c>
      <c r="O408">
        <v>2</v>
      </c>
      <c r="P408">
        <v>37</v>
      </c>
      <c r="Q408">
        <v>2</v>
      </c>
      <c r="R408">
        <v>34</v>
      </c>
      <c r="S408">
        <v>1</v>
      </c>
      <c r="T408">
        <v>35</v>
      </c>
      <c r="U408">
        <v>1</v>
      </c>
      <c r="V408">
        <v>39</v>
      </c>
      <c r="W408" t="s">
        <v>42</v>
      </c>
      <c r="X408">
        <v>187</v>
      </c>
      <c r="Y408" t="s">
        <v>43</v>
      </c>
    </row>
    <row r="409" spans="1:25" x14ac:dyDescent="0.35">
      <c r="A409" t="s">
        <v>60</v>
      </c>
      <c r="B409" t="s">
        <v>44</v>
      </c>
      <c r="C409" t="s">
        <v>62</v>
      </c>
      <c r="D409" t="s">
        <v>62</v>
      </c>
      <c r="E409" t="s">
        <v>26</v>
      </c>
      <c r="F409" t="s">
        <v>30</v>
      </c>
      <c r="G409" t="s">
        <v>66</v>
      </c>
      <c r="H409" t="s">
        <v>33</v>
      </c>
      <c r="I409" t="s">
        <v>32</v>
      </c>
      <c r="J409">
        <v>0</v>
      </c>
      <c r="K409" t="s">
        <v>34</v>
      </c>
      <c r="L409" t="s">
        <v>37</v>
      </c>
      <c r="M409" t="s">
        <v>36</v>
      </c>
      <c r="N409">
        <v>51</v>
      </c>
      <c r="O409">
        <v>3</v>
      </c>
      <c r="P409">
        <v>43</v>
      </c>
      <c r="Q409">
        <v>2</v>
      </c>
      <c r="R409">
        <v>46</v>
      </c>
      <c r="S409">
        <v>2</v>
      </c>
      <c r="T409">
        <v>48</v>
      </c>
      <c r="U409">
        <v>2</v>
      </c>
      <c r="V409">
        <v>40</v>
      </c>
      <c r="W409" t="s">
        <v>42</v>
      </c>
      <c r="X409">
        <v>232</v>
      </c>
      <c r="Y409" t="s">
        <v>43</v>
      </c>
    </row>
    <row r="410" spans="1:25" x14ac:dyDescent="0.35">
      <c r="A410" t="s">
        <v>60</v>
      </c>
      <c r="B410" t="s">
        <v>68</v>
      </c>
      <c r="C410" t="s">
        <v>46</v>
      </c>
      <c r="D410" t="s">
        <v>46</v>
      </c>
      <c r="E410" t="s">
        <v>26</v>
      </c>
      <c r="F410" t="s">
        <v>26</v>
      </c>
      <c r="G410" t="s">
        <v>66</v>
      </c>
      <c r="H410" t="s">
        <v>48</v>
      </c>
      <c r="I410" t="s">
        <v>56</v>
      </c>
      <c r="J410">
        <v>0</v>
      </c>
      <c r="K410" t="s">
        <v>40</v>
      </c>
      <c r="L410" t="s">
        <v>37</v>
      </c>
      <c r="M410" t="s">
        <v>41</v>
      </c>
      <c r="N410">
        <v>51</v>
      </c>
      <c r="O410">
        <v>3</v>
      </c>
      <c r="P410">
        <v>48</v>
      </c>
      <c r="Q410">
        <v>2</v>
      </c>
      <c r="R410">
        <v>51</v>
      </c>
      <c r="S410">
        <v>2</v>
      </c>
      <c r="T410">
        <v>47</v>
      </c>
      <c r="U410">
        <v>2</v>
      </c>
      <c r="V410">
        <v>52</v>
      </c>
      <c r="W410" t="s">
        <v>57</v>
      </c>
      <c r="X410">
        <v>247</v>
      </c>
      <c r="Y410" t="s">
        <v>39</v>
      </c>
    </row>
    <row r="411" spans="1:25" x14ac:dyDescent="0.35">
      <c r="A411" t="s">
        <v>60</v>
      </c>
      <c r="B411" t="s">
        <v>68</v>
      </c>
      <c r="C411" t="s">
        <v>45</v>
      </c>
      <c r="D411" t="s">
        <v>45</v>
      </c>
      <c r="E411" t="s">
        <v>30</v>
      </c>
      <c r="F411" t="s">
        <v>30</v>
      </c>
      <c r="G411" t="s">
        <v>51</v>
      </c>
      <c r="H411" t="s">
        <v>33</v>
      </c>
      <c r="I411" t="s">
        <v>33</v>
      </c>
      <c r="J411">
        <v>0</v>
      </c>
      <c r="K411" t="s">
        <v>40</v>
      </c>
      <c r="L411" t="s">
        <v>37</v>
      </c>
      <c r="M411" t="s">
        <v>41</v>
      </c>
      <c r="N411">
        <v>36</v>
      </c>
      <c r="O411">
        <v>2</v>
      </c>
      <c r="P411">
        <v>29</v>
      </c>
      <c r="Q411">
        <v>1</v>
      </c>
      <c r="R411">
        <v>38</v>
      </c>
      <c r="S411">
        <v>1</v>
      </c>
      <c r="T411">
        <v>29</v>
      </c>
      <c r="U411">
        <v>1</v>
      </c>
      <c r="V411">
        <v>36</v>
      </c>
      <c r="W411" t="s">
        <v>42</v>
      </c>
      <c r="X411">
        <v>166</v>
      </c>
      <c r="Y411" t="s">
        <v>43</v>
      </c>
    </row>
    <row r="412" spans="1:25" x14ac:dyDescent="0.35">
      <c r="A412" t="s">
        <v>60</v>
      </c>
      <c r="B412" t="s">
        <v>68</v>
      </c>
      <c r="C412" t="s">
        <v>62</v>
      </c>
      <c r="D412" t="s">
        <v>64</v>
      </c>
      <c r="E412" t="s">
        <v>26</v>
      </c>
      <c r="F412" t="s">
        <v>26</v>
      </c>
      <c r="G412" t="s">
        <v>47</v>
      </c>
      <c r="H412" t="s">
        <v>33</v>
      </c>
      <c r="I412" t="s">
        <v>56</v>
      </c>
      <c r="J412">
        <v>0</v>
      </c>
      <c r="K412" t="s">
        <v>40</v>
      </c>
      <c r="L412" t="s">
        <v>37</v>
      </c>
      <c r="M412" t="s">
        <v>53</v>
      </c>
      <c r="N412">
        <v>46</v>
      </c>
      <c r="O412">
        <v>2</v>
      </c>
      <c r="P412">
        <v>51</v>
      </c>
      <c r="Q412">
        <v>3</v>
      </c>
      <c r="R412">
        <v>41</v>
      </c>
      <c r="S412">
        <v>2</v>
      </c>
      <c r="T412">
        <v>29</v>
      </c>
      <c r="U412">
        <v>1</v>
      </c>
      <c r="V412">
        <v>46</v>
      </c>
      <c r="W412" t="s">
        <v>42</v>
      </c>
      <c r="X412">
        <v>210</v>
      </c>
      <c r="Y412" t="s">
        <v>43</v>
      </c>
    </row>
    <row r="413" spans="1:25" x14ac:dyDescent="0.35">
      <c r="A413" t="s">
        <v>25</v>
      </c>
      <c r="B413" t="s">
        <v>68</v>
      </c>
      <c r="C413" t="s">
        <v>73</v>
      </c>
      <c r="D413" t="s">
        <v>46</v>
      </c>
      <c r="E413" t="s">
        <v>26</v>
      </c>
      <c r="F413" t="s">
        <v>30</v>
      </c>
      <c r="G413" t="s">
        <v>47</v>
      </c>
      <c r="H413" t="s">
        <v>48</v>
      </c>
      <c r="I413" t="s">
        <v>56</v>
      </c>
      <c r="J413">
        <v>0</v>
      </c>
      <c r="K413" t="s">
        <v>40</v>
      </c>
      <c r="L413" t="s">
        <v>37</v>
      </c>
      <c r="M413" t="s">
        <v>41</v>
      </c>
      <c r="N413">
        <v>51</v>
      </c>
      <c r="O413">
        <v>3</v>
      </c>
      <c r="P413">
        <v>61</v>
      </c>
      <c r="Q413">
        <v>3</v>
      </c>
      <c r="R413">
        <v>45</v>
      </c>
      <c r="S413">
        <v>2</v>
      </c>
      <c r="T413">
        <v>46</v>
      </c>
      <c r="U413">
        <v>2</v>
      </c>
      <c r="V413">
        <v>52</v>
      </c>
      <c r="W413" t="s">
        <v>57</v>
      </c>
      <c r="X413">
        <v>254</v>
      </c>
      <c r="Y413" t="s">
        <v>43</v>
      </c>
    </row>
    <row r="414" spans="1:25" x14ac:dyDescent="0.35">
      <c r="A414" t="s">
        <v>25</v>
      </c>
      <c r="B414" t="s">
        <v>44</v>
      </c>
      <c r="C414" t="s">
        <v>46</v>
      </c>
      <c r="D414" t="s">
        <v>45</v>
      </c>
      <c r="E414" t="s">
        <v>26</v>
      </c>
      <c r="F414" t="s">
        <v>26</v>
      </c>
      <c r="G414" t="s">
        <v>51</v>
      </c>
      <c r="H414" t="s">
        <v>59</v>
      </c>
      <c r="I414" t="s">
        <v>52</v>
      </c>
      <c r="J414" t="s">
        <v>70</v>
      </c>
      <c r="K414" t="s">
        <v>34</v>
      </c>
      <c r="L414" t="s">
        <v>37</v>
      </c>
      <c r="M414" t="s">
        <v>36</v>
      </c>
      <c r="N414">
        <v>52</v>
      </c>
      <c r="O414">
        <v>3</v>
      </c>
      <c r="P414">
        <v>33</v>
      </c>
      <c r="Q414">
        <v>1</v>
      </c>
      <c r="R414">
        <v>38</v>
      </c>
      <c r="S414">
        <v>1</v>
      </c>
      <c r="T414">
        <v>32</v>
      </c>
      <c r="U414">
        <v>1</v>
      </c>
      <c r="V414">
        <v>29</v>
      </c>
      <c r="W414" t="s">
        <v>42</v>
      </c>
      <c r="X414">
        <v>190</v>
      </c>
      <c r="Y414" t="s">
        <v>43</v>
      </c>
    </row>
    <row r="415" spans="1:25" x14ac:dyDescent="0.35">
      <c r="A415" t="s">
        <v>60</v>
      </c>
      <c r="B415" t="s">
        <v>68</v>
      </c>
      <c r="C415" t="s">
        <v>62</v>
      </c>
      <c r="D415" t="s">
        <v>45</v>
      </c>
      <c r="E415" t="s">
        <v>26</v>
      </c>
      <c r="F415" t="s">
        <v>26</v>
      </c>
      <c r="G415" t="s">
        <v>47</v>
      </c>
      <c r="H415" t="s">
        <v>59</v>
      </c>
      <c r="I415" t="s">
        <v>56</v>
      </c>
      <c r="J415">
        <v>0</v>
      </c>
      <c r="K415" t="s">
        <v>40</v>
      </c>
      <c r="L415" t="s">
        <v>37</v>
      </c>
      <c r="M415" t="s">
        <v>41</v>
      </c>
      <c r="N415">
        <v>47</v>
      </c>
      <c r="O415">
        <v>2</v>
      </c>
      <c r="P415">
        <v>39</v>
      </c>
      <c r="Q415">
        <v>2</v>
      </c>
      <c r="R415">
        <v>47</v>
      </c>
      <c r="S415">
        <v>2</v>
      </c>
      <c r="T415">
        <v>45</v>
      </c>
      <c r="U415">
        <v>2</v>
      </c>
      <c r="V415">
        <v>30</v>
      </c>
      <c r="W415" t="s">
        <v>42</v>
      </c>
      <c r="X415">
        <v>217</v>
      </c>
      <c r="Y415" t="s">
        <v>43</v>
      </c>
    </row>
    <row r="416" spans="1:25" x14ac:dyDescent="0.35">
      <c r="A416" t="s">
        <v>25</v>
      </c>
      <c r="B416" t="s">
        <v>44</v>
      </c>
      <c r="C416" t="s">
        <v>50</v>
      </c>
      <c r="D416" t="s">
        <v>45</v>
      </c>
      <c r="E416" t="s">
        <v>26</v>
      </c>
      <c r="F416" t="s">
        <v>26</v>
      </c>
      <c r="G416" t="s">
        <v>51</v>
      </c>
      <c r="H416" t="s">
        <v>59</v>
      </c>
      <c r="I416" t="s">
        <v>33</v>
      </c>
      <c r="J416">
        <v>0</v>
      </c>
      <c r="K416" t="s">
        <v>40</v>
      </c>
      <c r="L416" t="s">
        <v>37</v>
      </c>
      <c r="M416" t="s">
        <v>41</v>
      </c>
      <c r="N416">
        <v>66</v>
      </c>
      <c r="O416">
        <v>4</v>
      </c>
      <c r="P416">
        <v>66</v>
      </c>
      <c r="Q416">
        <v>3</v>
      </c>
      <c r="R416">
        <v>61</v>
      </c>
      <c r="S416">
        <v>3</v>
      </c>
      <c r="T416">
        <v>54</v>
      </c>
      <c r="U416">
        <v>2</v>
      </c>
      <c r="V416">
        <v>47</v>
      </c>
      <c r="W416" t="s">
        <v>42</v>
      </c>
      <c r="X416">
        <v>303</v>
      </c>
      <c r="Y416" t="s">
        <v>39</v>
      </c>
    </row>
    <row r="417" spans="1:25" x14ac:dyDescent="0.35">
      <c r="A417" t="s">
        <v>60</v>
      </c>
      <c r="B417" t="s">
        <v>68</v>
      </c>
      <c r="C417" t="s">
        <v>45</v>
      </c>
      <c r="D417" t="s">
        <v>46</v>
      </c>
      <c r="E417" t="s">
        <v>26</v>
      </c>
      <c r="F417" t="s">
        <v>26</v>
      </c>
      <c r="G417" t="s">
        <v>47</v>
      </c>
      <c r="H417" t="s">
        <v>48</v>
      </c>
      <c r="I417" t="s">
        <v>32</v>
      </c>
      <c r="J417">
        <v>0</v>
      </c>
      <c r="K417" t="s">
        <v>40</v>
      </c>
      <c r="L417" t="s">
        <v>37</v>
      </c>
      <c r="M417" t="s">
        <v>41</v>
      </c>
      <c r="N417">
        <v>53</v>
      </c>
      <c r="O417">
        <v>3</v>
      </c>
      <c r="P417">
        <v>47</v>
      </c>
      <c r="Q417">
        <v>2</v>
      </c>
      <c r="R417">
        <v>56</v>
      </c>
      <c r="S417">
        <v>3</v>
      </c>
      <c r="T417">
        <v>53</v>
      </c>
      <c r="U417">
        <v>2</v>
      </c>
      <c r="V417">
        <v>58</v>
      </c>
      <c r="W417" t="s">
        <v>49</v>
      </c>
      <c r="X417">
        <v>263</v>
      </c>
      <c r="Y417" t="s">
        <v>43</v>
      </c>
    </row>
    <row r="418" spans="1:25" x14ac:dyDescent="0.35">
      <c r="A418" t="s">
        <v>60</v>
      </c>
      <c r="B418" t="s">
        <v>58</v>
      </c>
      <c r="C418" t="s">
        <v>46</v>
      </c>
      <c r="D418" t="s">
        <v>46</v>
      </c>
      <c r="E418" t="s">
        <v>30</v>
      </c>
      <c r="F418" t="s">
        <v>30</v>
      </c>
      <c r="G418" t="s">
        <v>51</v>
      </c>
      <c r="H418" t="s">
        <v>32</v>
      </c>
      <c r="I418" t="s">
        <v>32</v>
      </c>
      <c r="J418">
        <v>0</v>
      </c>
      <c r="K418" t="s">
        <v>40</v>
      </c>
      <c r="L418" t="s">
        <v>37</v>
      </c>
      <c r="M418" t="s">
        <v>41</v>
      </c>
      <c r="N418">
        <v>45</v>
      </c>
      <c r="O418">
        <v>2</v>
      </c>
      <c r="P418">
        <v>41</v>
      </c>
      <c r="Q418">
        <v>2</v>
      </c>
      <c r="R418">
        <v>47</v>
      </c>
      <c r="S418">
        <v>2</v>
      </c>
      <c r="T418">
        <v>33</v>
      </c>
      <c r="U418">
        <v>1</v>
      </c>
      <c r="V418">
        <v>47</v>
      </c>
      <c r="W418" t="s">
        <v>42</v>
      </c>
      <c r="X418">
        <v>210</v>
      </c>
      <c r="Y418" t="s">
        <v>43</v>
      </c>
    </row>
    <row r="419" spans="1:25" x14ac:dyDescent="0.35">
      <c r="A419" t="s">
        <v>60</v>
      </c>
      <c r="B419" t="s">
        <v>44</v>
      </c>
      <c r="C419" t="s">
        <v>64</v>
      </c>
      <c r="D419" t="s">
        <v>64</v>
      </c>
      <c r="E419" t="s">
        <v>26</v>
      </c>
      <c r="F419" t="s">
        <v>26</v>
      </c>
      <c r="G419" t="s">
        <v>51</v>
      </c>
      <c r="H419" t="s">
        <v>59</v>
      </c>
      <c r="I419" t="s">
        <v>32</v>
      </c>
      <c r="J419">
        <v>0</v>
      </c>
      <c r="K419" t="s">
        <v>40</v>
      </c>
      <c r="L419" t="s">
        <v>37</v>
      </c>
      <c r="M419" t="s">
        <v>41</v>
      </c>
      <c r="N419">
        <v>31</v>
      </c>
      <c r="O419">
        <v>1</v>
      </c>
      <c r="P419">
        <v>30</v>
      </c>
      <c r="Q419">
        <v>1</v>
      </c>
      <c r="R419">
        <v>30</v>
      </c>
      <c r="S419">
        <v>1</v>
      </c>
      <c r="T419">
        <v>26</v>
      </c>
      <c r="U419">
        <v>1</v>
      </c>
      <c r="V419">
        <v>31</v>
      </c>
      <c r="W419" t="s">
        <v>42</v>
      </c>
      <c r="X419">
        <v>147</v>
      </c>
      <c r="Y419" t="s">
        <v>43</v>
      </c>
    </row>
    <row r="420" spans="1:25" x14ac:dyDescent="0.35">
      <c r="A420" t="s">
        <v>25</v>
      </c>
      <c r="B420" t="s">
        <v>76</v>
      </c>
      <c r="C420" t="s">
        <v>50</v>
      </c>
      <c r="D420" t="s">
        <v>64</v>
      </c>
      <c r="E420" t="s">
        <v>26</v>
      </c>
      <c r="F420" t="s">
        <v>30</v>
      </c>
      <c r="G420" t="s">
        <v>51</v>
      </c>
      <c r="H420" t="s">
        <v>32</v>
      </c>
      <c r="I420" t="s">
        <v>52</v>
      </c>
      <c r="J420">
        <v>0</v>
      </c>
      <c r="K420" t="s">
        <v>40</v>
      </c>
      <c r="L420" t="s">
        <v>37</v>
      </c>
      <c r="M420" t="s">
        <v>41</v>
      </c>
      <c r="N420">
        <v>43</v>
      </c>
      <c r="O420">
        <v>2</v>
      </c>
      <c r="P420">
        <v>42</v>
      </c>
      <c r="Q420">
        <v>2</v>
      </c>
      <c r="R420">
        <v>40</v>
      </c>
      <c r="S420">
        <v>1</v>
      </c>
      <c r="T420">
        <v>28</v>
      </c>
      <c r="U420">
        <v>1</v>
      </c>
      <c r="V420">
        <v>46</v>
      </c>
      <c r="W420" t="s">
        <v>42</v>
      </c>
      <c r="X420">
        <v>194</v>
      </c>
      <c r="Y420" t="s">
        <v>43</v>
      </c>
    </row>
    <row r="421" spans="1:25" x14ac:dyDescent="0.35">
      <c r="A421" t="s">
        <v>60</v>
      </c>
      <c r="B421" t="s">
        <v>44</v>
      </c>
      <c r="C421" t="s">
        <v>73</v>
      </c>
      <c r="D421" t="s">
        <v>73</v>
      </c>
      <c r="E421" t="s">
        <v>30</v>
      </c>
      <c r="F421" t="s">
        <v>30</v>
      </c>
      <c r="G421" t="s">
        <v>51</v>
      </c>
      <c r="H421" t="s">
        <v>32</v>
      </c>
      <c r="I421" t="s">
        <v>33</v>
      </c>
      <c r="J421">
        <v>0</v>
      </c>
      <c r="K421" t="s">
        <v>34</v>
      </c>
      <c r="L421" t="s">
        <v>37</v>
      </c>
      <c r="M421" t="s">
        <v>36</v>
      </c>
      <c r="N421">
        <v>40</v>
      </c>
      <c r="O421">
        <v>2</v>
      </c>
      <c r="P421">
        <v>39</v>
      </c>
      <c r="Q421">
        <v>2</v>
      </c>
      <c r="R421">
        <v>30</v>
      </c>
      <c r="S421">
        <v>1</v>
      </c>
      <c r="T421">
        <v>32</v>
      </c>
      <c r="U421">
        <v>1</v>
      </c>
      <c r="V421">
        <v>29</v>
      </c>
      <c r="W421" t="s">
        <v>42</v>
      </c>
      <c r="X421">
        <v>174</v>
      </c>
      <c r="Y421" t="s">
        <v>43</v>
      </c>
    </row>
    <row r="422" spans="1:25" x14ac:dyDescent="0.35">
      <c r="A422" t="s">
        <v>60</v>
      </c>
      <c r="B422" t="s">
        <v>68</v>
      </c>
      <c r="C422" t="s">
        <v>62</v>
      </c>
      <c r="D422" t="s">
        <v>45</v>
      </c>
      <c r="E422" t="s">
        <v>26</v>
      </c>
      <c r="F422" t="s">
        <v>30</v>
      </c>
      <c r="G422" t="s">
        <v>47</v>
      </c>
      <c r="H422" t="s">
        <v>33</v>
      </c>
      <c r="I422" t="s">
        <v>56</v>
      </c>
      <c r="J422">
        <v>0</v>
      </c>
      <c r="K422" t="s">
        <v>40</v>
      </c>
      <c r="L422" t="s">
        <v>37</v>
      </c>
      <c r="M422" t="s">
        <v>41</v>
      </c>
      <c r="N422">
        <v>46</v>
      </c>
      <c r="O422">
        <v>2</v>
      </c>
      <c r="P422">
        <v>35</v>
      </c>
      <c r="Q422">
        <v>1</v>
      </c>
      <c r="R422">
        <v>35</v>
      </c>
      <c r="S422">
        <v>1</v>
      </c>
      <c r="T422">
        <v>30</v>
      </c>
      <c r="U422">
        <v>1</v>
      </c>
      <c r="V422">
        <v>28</v>
      </c>
      <c r="W422" t="s">
        <v>42</v>
      </c>
      <c r="X422">
        <v>179</v>
      </c>
      <c r="Y422" t="s">
        <v>43</v>
      </c>
    </row>
    <row r="423" spans="1:25" x14ac:dyDescent="0.35">
      <c r="A423" t="s">
        <v>25</v>
      </c>
      <c r="B423" t="s">
        <v>44</v>
      </c>
      <c r="C423" t="s">
        <v>46</v>
      </c>
      <c r="D423" t="s">
        <v>46</v>
      </c>
      <c r="E423" t="s">
        <v>26</v>
      </c>
      <c r="F423" t="s">
        <v>30</v>
      </c>
      <c r="G423" t="s">
        <v>51</v>
      </c>
      <c r="H423" t="s">
        <v>59</v>
      </c>
      <c r="I423" t="s">
        <v>52</v>
      </c>
      <c r="J423" t="s">
        <v>70</v>
      </c>
      <c r="K423" t="s">
        <v>40</v>
      </c>
      <c r="L423" t="s">
        <v>37</v>
      </c>
      <c r="M423" t="s">
        <v>41</v>
      </c>
      <c r="N423">
        <v>48</v>
      </c>
      <c r="O423">
        <v>2</v>
      </c>
      <c r="P423">
        <v>49</v>
      </c>
      <c r="Q423">
        <v>2</v>
      </c>
      <c r="R423">
        <v>50</v>
      </c>
      <c r="S423">
        <v>2</v>
      </c>
      <c r="T423">
        <v>35</v>
      </c>
      <c r="U423">
        <v>1</v>
      </c>
      <c r="V423">
        <v>40</v>
      </c>
      <c r="W423" t="s">
        <v>42</v>
      </c>
      <c r="X423">
        <v>225</v>
      </c>
      <c r="Y423" t="s">
        <v>39</v>
      </c>
    </row>
    <row r="424" spans="1:25" x14ac:dyDescent="0.35">
      <c r="A424" t="s">
        <v>60</v>
      </c>
      <c r="B424" t="s">
        <v>58</v>
      </c>
      <c r="C424" t="s">
        <v>65</v>
      </c>
      <c r="D424" t="s">
        <v>46</v>
      </c>
      <c r="E424" t="s">
        <v>26</v>
      </c>
      <c r="F424" t="s">
        <v>26</v>
      </c>
      <c r="G424" t="s">
        <v>66</v>
      </c>
      <c r="H424" t="s">
        <v>55</v>
      </c>
      <c r="I424" t="s">
        <v>52</v>
      </c>
      <c r="J424" t="s">
        <v>69</v>
      </c>
      <c r="K424" t="s">
        <v>34</v>
      </c>
      <c r="L424" t="s">
        <v>37</v>
      </c>
      <c r="M424" t="s">
        <v>36</v>
      </c>
      <c r="N424">
        <v>36</v>
      </c>
      <c r="O424">
        <v>2</v>
      </c>
      <c r="P424">
        <v>34</v>
      </c>
      <c r="Q424">
        <v>1</v>
      </c>
      <c r="R424">
        <v>44</v>
      </c>
      <c r="S424">
        <v>2</v>
      </c>
      <c r="T424">
        <v>36</v>
      </c>
      <c r="U424">
        <v>1</v>
      </c>
      <c r="V424">
        <v>53</v>
      </c>
      <c r="W424" t="s">
        <v>57</v>
      </c>
      <c r="X424">
        <v>193</v>
      </c>
      <c r="Y424" t="s">
        <v>39</v>
      </c>
    </row>
    <row r="425" spans="1:25" x14ac:dyDescent="0.35">
      <c r="A425" t="s">
        <v>60</v>
      </c>
      <c r="B425" t="s">
        <v>44</v>
      </c>
      <c r="C425" t="s">
        <v>75</v>
      </c>
      <c r="D425" t="s">
        <v>46</v>
      </c>
      <c r="E425" t="s">
        <v>26</v>
      </c>
      <c r="F425" t="s">
        <v>26</v>
      </c>
      <c r="G425" t="s">
        <v>51</v>
      </c>
      <c r="H425" t="s">
        <v>33</v>
      </c>
      <c r="I425" t="s">
        <v>56</v>
      </c>
      <c r="J425">
        <v>0</v>
      </c>
      <c r="K425" t="s">
        <v>34</v>
      </c>
      <c r="L425" t="s">
        <v>37</v>
      </c>
      <c r="M425" t="s">
        <v>53</v>
      </c>
      <c r="N425">
        <v>56</v>
      </c>
      <c r="O425">
        <v>3</v>
      </c>
      <c r="P425">
        <v>52</v>
      </c>
      <c r="Q425">
        <v>3</v>
      </c>
      <c r="R425">
        <v>43</v>
      </c>
      <c r="S425">
        <v>2</v>
      </c>
      <c r="T425">
        <v>53</v>
      </c>
      <c r="U425">
        <v>2</v>
      </c>
      <c r="V425">
        <v>57</v>
      </c>
      <c r="W425" t="s">
        <v>57</v>
      </c>
      <c r="X425">
        <v>257</v>
      </c>
      <c r="Y425" t="s">
        <v>43</v>
      </c>
    </row>
    <row r="426" spans="1:25" x14ac:dyDescent="0.35">
      <c r="A426" t="s">
        <v>25</v>
      </c>
      <c r="B426" t="s">
        <v>44</v>
      </c>
      <c r="C426" t="s">
        <v>50</v>
      </c>
      <c r="D426" t="s">
        <v>50</v>
      </c>
      <c r="E426" t="s">
        <v>26</v>
      </c>
      <c r="F426" t="s">
        <v>26</v>
      </c>
      <c r="G426" t="s">
        <v>66</v>
      </c>
      <c r="H426" t="s">
        <v>32</v>
      </c>
      <c r="I426" t="s">
        <v>52</v>
      </c>
      <c r="J426">
        <v>0</v>
      </c>
      <c r="K426" t="s">
        <v>40</v>
      </c>
      <c r="L426" t="s">
        <v>37</v>
      </c>
      <c r="M426" t="s">
        <v>53</v>
      </c>
      <c r="N426">
        <v>43</v>
      </c>
      <c r="O426">
        <v>2</v>
      </c>
      <c r="P426">
        <v>43</v>
      </c>
      <c r="Q426">
        <v>2</v>
      </c>
      <c r="R426">
        <v>47</v>
      </c>
      <c r="S426">
        <v>2</v>
      </c>
      <c r="T426">
        <v>43</v>
      </c>
      <c r="U426">
        <v>2</v>
      </c>
      <c r="V426">
        <v>37</v>
      </c>
      <c r="W426" t="s">
        <v>42</v>
      </c>
      <c r="X426">
        <v>217</v>
      </c>
      <c r="Y426" t="s">
        <v>43</v>
      </c>
    </row>
    <row r="427" spans="1:25" x14ac:dyDescent="0.35">
      <c r="A427" t="s">
        <v>60</v>
      </c>
      <c r="B427" t="s">
        <v>68</v>
      </c>
      <c r="C427" t="s">
        <v>45</v>
      </c>
      <c r="D427" t="s">
        <v>45</v>
      </c>
      <c r="E427" t="s">
        <v>26</v>
      </c>
      <c r="F427" t="s">
        <v>30</v>
      </c>
      <c r="G427" t="s">
        <v>51</v>
      </c>
      <c r="H427" t="s">
        <v>59</v>
      </c>
      <c r="I427" t="s">
        <v>33</v>
      </c>
      <c r="J427" t="s">
        <v>54</v>
      </c>
      <c r="K427" t="s">
        <v>40</v>
      </c>
      <c r="L427" t="s">
        <v>37</v>
      </c>
      <c r="M427" t="s">
        <v>41</v>
      </c>
      <c r="N427">
        <v>54</v>
      </c>
      <c r="O427">
        <v>3</v>
      </c>
      <c r="P427">
        <v>43</v>
      </c>
      <c r="Q427">
        <v>2</v>
      </c>
      <c r="R427">
        <v>40</v>
      </c>
      <c r="S427">
        <v>1</v>
      </c>
      <c r="T427">
        <v>37</v>
      </c>
      <c r="U427">
        <v>1</v>
      </c>
      <c r="V427">
        <v>55</v>
      </c>
      <c r="W427" t="s">
        <v>57</v>
      </c>
      <c r="X427">
        <v>222</v>
      </c>
      <c r="Y427" t="s">
        <v>43</v>
      </c>
    </row>
    <row r="428" spans="1:25" x14ac:dyDescent="0.35">
      <c r="A428" t="s">
        <v>60</v>
      </c>
      <c r="B428" t="s">
        <v>44</v>
      </c>
      <c r="C428" t="s">
        <v>45</v>
      </c>
      <c r="D428" t="s">
        <v>45</v>
      </c>
      <c r="E428" t="s">
        <v>26</v>
      </c>
      <c r="F428" t="s">
        <v>26</v>
      </c>
      <c r="G428" t="s">
        <v>47</v>
      </c>
      <c r="H428" t="s">
        <v>59</v>
      </c>
      <c r="I428" t="s">
        <v>33</v>
      </c>
      <c r="J428">
        <v>0</v>
      </c>
      <c r="K428" t="s">
        <v>40</v>
      </c>
      <c r="L428" t="s">
        <v>37</v>
      </c>
      <c r="M428" t="s">
        <v>53</v>
      </c>
      <c r="N428">
        <v>47</v>
      </c>
      <c r="O428">
        <v>2</v>
      </c>
      <c r="P428">
        <v>29</v>
      </c>
      <c r="Q428">
        <v>1</v>
      </c>
      <c r="R428">
        <v>41</v>
      </c>
      <c r="S428">
        <v>2</v>
      </c>
      <c r="T428">
        <v>38</v>
      </c>
      <c r="U428">
        <v>1</v>
      </c>
      <c r="V428">
        <v>52</v>
      </c>
      <c r="W428" t="s">
        <v>57</v>
      </c>
      <c r="X428">
        <v>199</v>
      </c>
      <c r="Y428" t="s">
        <v>43</v>
      </c>
    </row>
    <row r="429" spans="1:25" x14ac:dyDescent="0.35">
      <c r="A429" t="s">
        <v>60</v>
      </c>
      <c r="B429" t="s">
        <v>68</v>
      </c>
      <c r="C429" t="s">
        <v>64</v>
      </c>
      <c r="D429" t="s">
        <v>64</v>
      </c>
      <c r="E429" t="s">
        <v>26</v>
      </c>
      <c r="F429" t="s">
        <v>26</v>
      </c>
      <c r="G429" t="s">
        <v>51</v>
      </c>
      <c r="H429" t="s">
        <v>32</v>
      </c>
      <c r="I429" t="s">
        <v>33</v>
      </c>
      <c r="J429">
        <v>0</v>
      </c>
      <c r="K429" t="s">
        <v>40</v>
      </c>
      <c r="L429" t="s">
        <v>37</v>
      </c>
      <c r="M429" t="s">
        <v>41</v>
      </c>
      <c r="N429">
        <v>41</v>
      </c>
      <c r="O429">
        <v>2</v>
      </c>
      <c r="P429">
        <v>36</v>
      </c>
      <c r="Q429">
        <v>2</v>
      </c>
      <c r="R429">
        <v>37</v>
      </c>
      <c r="S429">
        <v>1</v>
      </c>
      <c r="T429">
        <v>35</v>
      </c>
      <c r="U429">
        <v>1</v>
      </c>
      <c r="V429">
        <v>37</v>
      </c>
      <c r="W429" t="s">
        <v>42</v>
      </c>
      <c r="X429">
        <v>186</v>
      </c>
      <c r="Y429" t="s">
        <v>43</v>
      </c>
    </row>
    <row r="430" spans="1:25" x14ac:dyDescent="0.35">
      <c r="A430" t="s">
        <v>60</v>
      </c>
      <c r="B430" t="s">
        <v>58</v>
      </c>
      <c r="C430" t="s">
        <v>65</v>
      </c>
      <c r="D430" t="s">
        <v>28</v>
      </c>
      <c r="E430" t="s">
        <v>30</v>
      </c>
      <c r="F430" t="s">
        <v>30</v>
      </c>
      <c r="G430" t="s">
        <v>51</v>
      </c>
      <c r="H430" t="s">
        <v>32</v>
      </c>
      <c r="I430" t="s">
        <v>56</v>
      </c>
      <c r="J430" t="s">
        <v>54</v>
      </c>
      <c r="K430" t="s">
        <v>40</v>
      </c>
      <c r="L430" t="s">
        <v>37</v>
      </c>
      <c r="M430" t="s">
        <v>41</v>
      </c>
      <c r="N430">
        <v>51</v>
      </c>
      <c r="O430">
        <v>3</v>
      </c>
      <c r="P430">
        <v>34</v>
      </c>
      <c r="Q430">
        <v>1</v>
      </c>
      <c r="R430">
        <v>34</v>
      </c>
      <c r="S430">
        <v>1</v>
      </c>
      <c r="T430">
        <v>36</v>
      </c>
      <c r="U430">
        <v>1</v>
      </c>
      <c r="V430">
        <v>37</v>
      </c>
      <c r="W430" t="s">
        <v>42</v>
      </c>
      <c r="X430">
        <v>193</v>
      </c>
      <c r="Y430" t="s">
        <v>43</v>
      </c>
    </row>
    <row r="431" spans="1:25" x14ac:dyDescent="0.35">
      <c r="A431" t="s">
        <v>25</v>
      </c>
      <c r="B431" t="s">
        <v>58</v>
      </c>
      <c r="C431" t="s">
        <v>28</v>
      </c>
      <c r="D431" t="s">
        <v>46</v>
      </c>
      <c r="E431" t="s">
        <v>26</v>
      </c>
      <c r="F431" t="s">
        <v>26</v>
      </c>
      <c r="G431" t="s">
        <v>51</v>
      </c>
      <c r="H431" t="s">
        <v>33</v>
      </c>
      <c r="I431" t="s">
        <v>56</v>
      </c>
      <c r="J431">
        <v>0</v>
      </c>
      <c r="K431" t="s">
        <v>40</v>
      </c>
      <c r="L431" t="s">
        <v>37</v>
      </c>
      <c r="M431" t="s">
        <v>41</v>
      </c>
      <c r="N431">
        <v>56</v>
      </c>
      <c r="O431">
        <v>3</v>
      </c>
      <c r="P431">
        <v>55</v>
      </c>
      <c r="Q431">
        <v>3</v>
      </c>
      <c r="R431">
        <v>53</v>
      </c>
      <c r="S431">
        <v>2</v>
      </c>
      <c r="T431">
        <v>40</v>
      </c>
      <c r="U431">
        <v>1</v>
      </c>
      <c r="V431">
        <v>53</v>
      </c>
      <c r="W431" t="s">
        <v>57</v>
      </c>
      <c r="X431">
        <v>256</v>
      </c>
      <c r="Y431" t="s">
        <v>39</v>
      </c>
    </row>
    <row r="432" spans="1:25" x14ac:dyDescent="0.35">
      <c r="A432" t="s">
        <v>60</v>
      </c>
      <c r="B432" t="s">
        <v>68</v>
      </c>
      <c r="C432" t="s">
        <v>28</v>
      </c>
      <c r="D432" t="s">
        <v>50</v>
      </c>
      <c r="E432" t="s">
        <v>30</v>
      </c>
      <c r="F432" t="s">
        <v>30</v>
      </c>
      <c r="G432" t="s">
        <v>51</v>
      </c>
      <c r="H432" t="s">
        <v>48</v>
      </c>
      <c r="I432" t="s">
        <v>71</v>
      </c>
      <c r="J432">
        <v>0</v>
      </c>
      <c r="K432" t="s">
        <v>34</v>
      </c>
      <c r="L432" t="s">
        <v>37</v>
      </c>
      <c r="M432" t="s">
        <v>41</v>
      </c>
      <c r="N432">
        <v>39</v>
      </c>
      <c r="O432">
        <v>2</v>
      </c>
      <c r="P432">
        <v>38</v>
      </c>
      <c r="Q432">
        <v>2</v>
      </c>
      <c r="R432">
        <v>46</v>
      </c>
      <c r="S432">
        <v>2</v>
      </c>
      <c r="T432">
        <v>45</v>
      </c>
      <c r="U432">
        <v>2</v>
      </c>
      <c r="V432">
        <v>28</v>
      </c>
      <c r="W432" t="s">
        <v>42</v>
      </c>
      <c r="X432">
        <v>205</v>
      </c>
      <c r="Y432" t="s">
        <v>39</v>
      </c>
    </row>
    <row r="433" spans="1:25" x14ac:dyDescent="0.35">
      <c r="A433" t="s">
        <v>60</v>
      </c>
      <c r="B433" t="s">
        <v>44</v>
      </c>
      <c r="C433" t="s">
        <v>45</v>
      </c>
      <c r="D433" t="s">
        <v>50</v>
      </c>
      <c r="E433" t="s">
        <v>30</v>
      </c>
      <c r="F433" t="s">
        <v>30</v>
      </c>
      <c r="G433" t="s">
        <v>51</v>
      </c>
      <c r="H433" t="s">
        <v>33</v>
      </c>
      <c r="I433" t="s">
        <v>56</v>
      </c>
      <c r="J433" t="s">
        <v>70</v>
      </c>
      <c r="K433" t="s">
        <v>40</v>
      </c>
      <c r="L433" t="s">
        <v>37</v>
      </c>
      <c r="M433" t="s">
        <v>41</v>
      </c>
      <c r="N433">
        <v>47</v>
      </c>
      <c r="O433">
        <v>2</v>
      </c>
      <c r="P433">
        <v>37</v>
      </c>
      <c r="Q433">
        <v>2</v>
      </c>
      <c r="R433">
        <v>40</v>
      </c>
      <c r="S433">
        <v>1</v>
      </c>
      <c r="T433">
        <v>44</v>
      </c>
      <c r="U433">
        <v>2</v>
      </c>
      <c r="V433">
        <v>45</v>
      </c>
      <c r="W433" t="s">
        <v>42</v>
      </c>
      <c r="X433">
        <v>211</v>
      </c>
      <c r="Y433" t="s">
        <v>43</v>
      </c>
    </row>
    <row r="434" spans="1:25" x14ac:dyDescent="0.35">
      <c r="A434" t="s">
        <v>60</v>
      </c>
      <c r="B434" t="s">
        <v>68</v>
      </c>
      <c r="C434" t="s">
        <v>64</v>
      </c>
      <c r="D434" t="s">
        <v>50</v>
      </c>
      <c r="E434" t="s">
        <v>26</v>
      </c>
      <c r="F434" t="s">
        <v>26</v>
      </c>
      <c r="G434" t="s">
        <v>47</v>
      </c>
      <c r="H434" t="s">
        <v>59</v>
      </c>
      <c r="I434" t="s">
        <v>33</v>
      </c>
      <c r="J434">
        <v>0</v>
      </c>
      <c r="K434" t="s">
        <v>34</v>
      </c>
      <c r="L434" t="s">
        <v>37</v>
      </c>
      <c r="M434" t="s">
        <v>41</v>
      </c>
      <c r="N434">
        <v>50</v>
      </c>
      <c r="O434">
        <v>2</v>
      </c>
      <c r="P434">
        <v>38</v>
      </c>
      <c r="Q434">
        <v>2</v>
      </c>
      <c r="R434">
        <v>37</v>
      </c>
      <c r="S434">
        <v>1</v>
      </c>
      <c r="T434">
        <v>45</v>
      </c>
      <c r="U434">
        <v>2</v>
      </c>
      <c r="V434">
        <v>38</v>
      </c>
      <c r="W434" t="s">
        <v>42</v>
      </c>
      <c r="X434">
        <v>211</v>
      </c>
      <c r="Y434" t="s">
        <v>43</v>
      </c>
    </row>
    <row r="435" spans="1:25" x14ac:dyDescent="0.35">
      <c r="A435" t="s">
        <v>60</v>
      </c>
      <c r="B435" t="s">
        <v>68</v>
      </c>
      <c r="C435" t="s">
        <v>45</v>
      </c>
      <c r="D435" t="s">
        <v>45</v>
      </c>
      <c r="E435" t="s">
        <v>26</v>
      </c>
      <c r="F435" t="s">
        <v>26</v>
      </c>
      <c r="G435" t="s">
        <v>31</v>
      </c>
      <c r="H435" t="s">
        <v>33</v>
      </c>
      <c r="I435" t="s">
        <v>56</v>
      </c>
      <c r="J435">
        <v>0</v>
      </c>
      <c r="K435" t="s">
        <v>40</v>
      </c>
      <c r="L435" t="s">
        <v>37</v>
      </c>
      <c r="M435" t="s">
        <v>41</v>
      </c>
      <c r="N435">
        <v>50</v>
      </c>
      <c r="O435">
        <v>2</v>
      </c>
      <c r="P435">
        <v>39</v>
      </c>
      <c r="Q435">
        <v>2</v>
      </c>
      <c r="R435">
        <v>44</v>
      </c>
      <c r="S435">
        <v>2</v>
      </c>
      <c r="T435">
        <v>30</v>
      </c>
      <c r="U435">
        <v>1</v>
      </c>
      <c r="V435">
        <v>35</v>
      </c>
      <c r="W435" t="s">
        <v>42</v>
      </c>
      <c r="X435">
        <v>202</v>
      </c>
      <c r="Y435" t="s">
        <v>39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576B-66A7-45A3-9B81-722E00F81E47}">
  <dimension ref="B2:G13"/>
  <sheetViews>
    <sheetView workbookViewId="0">
      <selection activeCell="F37" sqref="F37"/>
    </sheetView>
  </sheetViews>
  <sheetFormatPr baseColWidth="10" defaultRowHeight="14.5" x14ac:dyDescent="0.35"/>
  <cols>
    <col min="2" max="2" width="12.7265625" bestFit="1" customWidth="1"/>
    <col min="3" max="3" width="17.453125" bestFit="1" customWidth="1"/>
  </cols>
  <sheetData>
    <row r="2" spans="2:7" ht="19" x14ac:dyDescent="0.55000000000000004">
      <c r="B2" s="38" t="s">
        <v>120</v>
      </c>
      <c r="C2" s="38"/>
    </row>
    <row r="3" spans="2:7" ht="19" x14ac:dyDescent="0.55000000000000004">
      <c r="B3" s="34" t="s">
        <v>117</v>
      </c>
      <c r="C3" s="34" t="s">
        <v>118</v>
      </c>
    </row>
    <row r="4" spans="2:7" x14ac:dyDescent="0.35">
      <c r="B4" s="19" t="s">
        <v>121</v>
      </c>
      <c r="C4" s="27">
        <v>2.5000000000000001E-2</v>
      </c>
    </row>
    <row r="5" spans="2:7" x14ac:dyDescent="0.35">
      <c r="B5" s="20" t="s">
        <v>122</v>
      </c>
      <c r="C5" s="25">
        <v>1.96</v>
      </c>
      <c r="D5" s="23">
        <v>0.95</v>
      </c>
      <c r="F5" t="s">
        <v>153</v>
      </c>
      <c r="G5">
        <f>(C5*C5*C7*(1-C7))/(C6*C6)</f>
        <v>384.15999999999991</v>
      </c>
    </row>
    <row r="6" spans="2:7" x14ac:dyDescent="0.35">
      <c r="B6" s="21" t="s">
        <v>123</v>
      </c>
      <c r="C6" s="26">
        <v>0.05</v>
      </c>
    </row>
    <row r="7" spans="2:7" x14ac:dyDescent="0.35">
      <c r="B7" s="22" t="s">
        <v>119</v>
      </c>
      <c r="C7" s="28">
        <v>0.5</v>
      </c>
    </row>
    <row r="8" spans="2:7" x14ac:dyDescent="0.35">
      <c r="B8" s="31" t="s">
        <v>124</v>
      </c>
      <c r="C8" s="32">
        <v>384</v>
      </c>
      <c r="F8" t="s">
        <v>154</v>
      </c>
      <c r="G8">
        <f>G5/(1+(G5/C9))</f>
        <v>383.89000376438781</v>
      </c>
    </row>
    <row r="9" spans="2:7" x14ac:dyDescent="0.35">
      <c r="B9" s="24" t="s">
        <v>37</v>
      </c>
      <c r="C9" s="35">
        <v>546212</v>
      </c>
    </row>
    <row r="10" spans="2:7" x14ac:dyDescent="0.35">
      <c r="B10" s="33" t="s">
        <v>30</v>
      </c>
      <c r="C10" s="36">
        <v>383</v>
      </c>
    </row>
    <row r="12" spans="2:7" x14ac:dyDescent="0.35">
      <c r="E12" s="29">
        <f>C8/C9</f>
        <v>7.0302373437419903E-4</v>
      </c>
      <c r="F12" s="29" t="s">
        <v>125</v>
      </c>
    </row>
    <row r="13" spans="2:7" x14ac:dyDescent="0.35">
      <c r="E13" s="39" t="s">
        <v>155</v>
      </c>
      <c r="F13" s="39"/>
    </row>
  </sheetData>
  <mergeCells count="2">
    <mergeCell ref="B2:C2"/>
    <mergeCell ref="E13:F1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7B33-E88B-47D0-9FE0-F1D1B8C91C69}">
  <dimension ref="C4:J14"/>
  <sheetViews>
    <sheetView workbookViewId="0">
      <selection activeCell="H17" sqref="H17"/>
    </sheetView>
  </sheetViews>
  <sheetFormatPr baseColWidth="10" defaultRowHeight="14.5" x14ac:dyDescent="0.35"/>
  <cols>
    <col min="3" max="3" width="22" bestFit="1" customWidth="1"/>
    <col min="8" max="8" width="22.453125" bestFit="1" customWidth="1"/>
  </cols>
  <sheetData>
    <row r="4" spans="3:10" ht="19" x14ac:dyDescent="0.35">
      <c r="C4" s="40" t="s">
        <v>126</v>
      </c>
      <c r="D4" s="40"/>
      <c r="H4" s="40" t="s">
        <v>129</v>
      </c>
      <c r="I4" s="40"/>
      <c r="J4" s="40"/>
    </row>
    <row r="5" spans="3:10" ht="19" x14ac:dyDescent="0.35">
      <c r="C5" s="30" t="s">
        <v>127</v>
      </c>
      <c r="D5" s="30" t="s">
        <v>128</v>
      </c>
      <c r="H5" s="30" t="s">
        <v>127</v>
      </c>
      <c r="I5" s="30" t="s">
        <v>130</v>
      </c>
      <c r="J5" s="30" t="s">
        <v>128</v>
      </c>
    </row>
    <row r="6" spans="3:10" x14ac:dyDescent="0.35">
      <c r="C6" s="29" t="s">
        <v>131</v>
      </c>
      <c r="D6" s="29" t="s">
        <v>147</v>
      </c>
      <c r="H6" s="29" t="s">
        <v>137</v>
      </c>
      <c r="I6" s="29" t="s">
        <v>142</v>
      </c>
      <c r="J6" s="29" t="s">
        <v>152</v>
      </c>
    </row>
    <row r="7" spans="3:10" x14ac:dyDescent="0.35">
      <c r="C7" s="29" t="s">
        <v>136</v>
      </c>
      <c r="D7" s="29" t="s">
        <v>147</v>
      </c>
      <c r="H7" s="29" t="s">
        <v>138</v>
      </c>
      <c r="I7" s="29" t="s">
        <v>142</v>
      </c>
      <c r="J7" s="29" t="s">
        <v>152</v>
      </c>
    </row>
    <row r="8" spans="3:10" x14ac:dyDescent="0.35">
      <c r="C8" s="29" t="s">
        <v>146</v>
      </c>
      <c r="D8" s="29" t="s">
        <v>147</v>
      </c>
      <c r="H8" s="29" t="s">
        <v>139</v>
      </c>
      <c r="I8" s="29" t="s">
        <v>142</v>
      </c>
      <c r="J8" s="29" t="s">
        <v>152</v>
      </c>
    </row>
    <row r="9" spans="3:10" x14ac:dyDescent="0.35">
      <c r="C9" s="29" t="s">
        <v>150</v>
      </c>
      <c r="D9" s="29" t="s">
        <v>147</v>
      </c>
      <c r="H9" s="29" t="s">
        <v>140</v>
      </c>
      <c r="I9" s="29" t="s">
        <v>142</v>
      </c>
      <c r="J9" s="29" t="s">
        <v>152</v>
      </c>
    </row>
    <row r="10" spans="3:10" x14ac:dyDescent="0.35">
      <c r="C10" s="29" t="s">
        <v>151</v>
      </c>
      <c r="D10" s="29" t="s">
        <v>147</v>
      </c>
      <c r="H10" s="29" t="s">
        <v>141</v>
      </c>
      <c r="I10" s="29" t="s">
        <v>142</v>
      </c>
      <c r="J10" s="29" t="s">
        <v>152</v>
      </c>
    </row>
    <row r="11" spans="3:10" x14ac:dyDescent="0.35">
      <c r="C11" s="29" t="s">
        <v>132</v>
      </c>
      <c r="D11" s="29" t="s">
        <v>133</v>
      </c>
      <c r="H11" s="29" t="s">
        <v>143</v>
      </c>
      <c r="I11" s="29" t="s">
        <v>142</v>
      </c>
      <c r="J11" s="29" t="s">
        <v>152</v>
      </c>
    </row>
    <row r="12" spans="3:10" x14ac:dyDescent="0.35">
      <c r="C12" s="29" t="s">
        <v>134</v>
      </c>
      <c r="D12" s="29" t="s">
        <v>133</v>
      </c>
      <c r="H12" s="29" t="s">
        <v>144</v>
      </c>
      <c r="I12" s="29" t="s">
        <v>145</v>
      </c>
      <c r="J12" s="29" t="s">
        <v>152</v>
      </c>
    </row>
    <row r="13" spans="3:10" x14ac:dyDescent="0.35">
      <c r="C13" s="29" t="s">
        <v>135</v>
      </c>
      <c r="D13" s="29" t="s">
        <v>133</v>
      </c>
      <c r="H13" s="29" t="s">
        <v>149</v>
      </c>
      <c r="I13" s="29" t="s">
        <v>145</v>
      </c>
      <c r="J13" s="29" t="s">
        <v>152</v>
      </c>
    </row>
    <row r="14" spans="3:10" x14ac:dyDescent="0.35">
      <c r="C14" s="29" t="s">
        <v>148</v>
      </c>
      <c r="D14" s="29" t="s">
        <v>133</v>
      </c>
    </row>
  </sheetData>
  <mergeCells count="2">
    <mergeCell ref="C4:D4"/>
    <mergeCell ref="H4:J4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115F-C906-4158-8EA6-0D7F925F7F7D}">
  <dimension ref="A1"/>
  <sheetViews>
    <sheetView tabSelected="1" zoomScaleNormal="100" workbookViewId="0">
      <selection activeCell="G9" sqref="G9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Puntaje lectura critica</vt:lpstr>
      <vt:lpstr>Desempeño lectura critica</vt:lpstr>
      <vt:lpstr>Puntaje matematicas</vt:lpstr>
      <vt:lpstr>Desempeño matematicas</vt:lpstr>
      <vt:lpstr>Puntaje ciencias naturales</vt:lpstr>
      <vt:lpstr>Desempeño ciencias naturales</vt:lpstr>
      <vt:lpstr>Puntaje sociales y ciudadanas</vt:lpstr>
      <vt:lpstr>Desempeño sociales y ciudadanas</vt:lpstr>
      <vt:lpstr>Puntaje ingles</vt:lpstr>
      <vt:lpstr>Puntaje global</vt:lpstr>
      <vt:lpstr>Hoja1</vt:lpstr>
      <vt:lpstr>Hoja2</vt:lpstr>
      <vt:lpstr>Saber_11__2019-2</vt:lpstr>
      <vt:lpstr>Tamaño_Muestra</vt:lpstr>
      <vt:lpstr>Variables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Informacion importante .</dc:creator>
  <cp:lastModifiedBy>Camilo González Velasco</cp:lastModifiedBy>
  <dcterms:created xsi:type="dcterms:W3CDTF">2021-09-24T01:32:33Z</dcterms:created>
  <dcterms:modified xsi:type="dcterms:W3CDTF">2021-11-15T16:49:28Z</dcterms:modified>
</cp:coreProperties>
</file>