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13_ncr:1_{40B66A2C-3BE1-4261-967E-96AC6D79C03F}" xr6:coauthVersionLast="47" xr6:coauthVersionMax="47" xr10:uidLastSave="{00000000-0000-0000-0000-000000000000}"/>
  <bookViews>
    <workbookView xWindow="-108" yWindow="-108" windowWidth="23256" windowHeight="12456" xr2:uid="{00000000-000D-0000-FFFF-FFFF00000000}"/>
  </bookViews>
  <sheets>
    <sheet name="INIDCADORES 2022" sheetId="1" r:id="rId1"/>
    <sheet name="RPYMS52a" sheetId="6" r:id="rId2"/>
  </sheets>
  <definedNames>
    <definedName name="_xlnm._FilterDatabase" localSheetId="0" hidden="1">'INIDCADORES 2022'!$A$3:$AQ$3</definedName>
    <definedName name="_xlnm._FilterDatabase" localSheetId="1" hidden="1">RPYMS52a!$B$2:$AQ$2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4" i="6" l="1"/>
  <c r="D4" i="6" s="1"/>
  <c r="E4" i="6" s="1"/>
  <c r="F4" i="6" s="1"/>
  <c r="G4" i="6" s="1"/>
  <c r="H4" i="6" s="1"/>
  <c r="I4" i="6" s="1"/>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AH5" i="6" s="1"/>
  <c r="AI5" i="6" s="1"/>
  <c r="AJ5" i="6" s="1"/>
  <c r="AK5" i="6" s="1"/>
  <c r="AL5" i="6" s="1"/>
  <c r="AM5" i="6" s="1"/>
  <c r="AN5" i="6" s="1"/>
  <c r="AO5" i="6" s="1"/>
  <c r="AP5" i="6" s="1"/>
  <c r="AQ5" i="6" s="1"/>
  <c r="C6" i="6"/>
  <c r="D6" i="6"/>
  <c r="E6" i="6" s="1"/>
  <c r="F6" i="6" s="1"/>
  <c r="G6" i="6" s="1"/>
  <c r="H6" i="6" s="1"/>
  <c r="I6" i="6" s="1"/>
  <c r="J6" i="6" s="1"/>
  <c r="K6" i="6" s="1"/>
  <c r="L6" i="6" s="1"/>
  <c r="M6" i="6" s="1"/>
  <c r="N6" i="6" s="1"/>
  <c r="O6" i="6" s="1"/>
  <c r="P6" i="6" s="1"/>
  <c r="Q6" i="6" s="1"/>
  <c r="R6" i="6" s="1"/>
  <c r="S6" i="6" s="1"/>
  <c r="T6" i="6" s="1"/>
  <c r="U6" i="6" s="1"/>
  <c r="V6" i="6" s="1"/>
  <c r="W6" i="6" s="1"/>
  <c r="X6" i="6" s="1"/>
  <c r="Y6" i="6" s="1"/>
  <c r="Z6" i="6" s="1"/>
  <c r="AA6" i="6" s="1"/>
  <c r="AB6" i="6" s="1"/>
  <c r="AC6" i="6" s="1"/>
  <c r="AD6" i="6" s="1"/>
  <c r="AE6" i="6" s="1"/>
  <c r="AF6" i="6" s="1"/>
  <c r="AG6" i="6" s="1"/>
  <c r="AH6" i="6" s="1"/>
  <c r="AI6" i="6" s="1"/>
  <c r="AJ6" i="6" s="1"/>
  <c r="AK6" i="6" s="1"/>
  <c r="AL6" i="6" s="1"/>
  <c r="AM6" i="6" s="1"/>
  <c r="AN6" i="6" s="1"/>
  <c r="AO6" i="6" s="1"/>
  <c r="AP6" i="6" s="1"/>
  <c r="AQ6" i="6" s="1"/>
  <c r="C7" i="6"/>
  <c r="D7" i="6" s="1"/>
  <c r="E7" i="6" s="1"/>
  <c r="F7" i="6" s="1"/>
  <c r="G7" i="6" s="1"/>
  <c r="H7" i="6" s="1"/>
  <c r="I7" i="6" s="1"/>
  <c r="J7" i="6" s="1"/>
  <c r="K7" i="6"/>
  <c r="L7" i="6" s="1"/>
  <c r="M7" i="6" s="1"/>
  <c r="N7" i="6" s="1"/>
  <c r="O7" i="6" s="1"/>
  <c r="P7" i="6" s="1"/>
  <c r="Q7" i="6" s="1"/>
  <c r="R7" i="6" s="1"/>
  <c r="S7" i="6" s="1"/>
  <c r="T7" i="6" s="1"/>
  <c r="U7" i="6" s="1"/>
  <c r="V7" i="6" s="1"/>
  <c r="W7" i="6" s="1"/>
  <c r="X7" i="6" s="1"/>
  <c r="Y7" i="6" s="1"/>
  <c r="Z7" i="6" s="1"/>
  <c r="AA7" i="6" s="1"/>
  <c r="AB7" i="6" s="1"/>
  <c r="AC7" i="6" s="1"/>
  <c r="AD7" i="6" s="1"/>
  <c r="AE7" i="6" s="1"/>
  <c r="AF7" i="6" s="1"/>
  <c r="AG7" i="6" s="1"/>
  <c r="AH7" i="6" s="1"/>
  <c r="AI7" i="6" s="1"/>
  <c r="AJ7" i="6" s="1"/>
  <c r="AK7" i="6" s="1"/>
  <c r="AL7" i="6" s="1"/>
  <c r="AM7" i="6" s="1"/>
  <c r="AN7" i="6" s="1"/>
  <c r="AO7" i="6" s="1"/>
  <c r="AP7" i="6" s="1"/>
  <c r="AQ7" i="6" s="1"/>
  <c r="C8" i="6"/>
  <c r="D8" i="6" s="1"/>
  <c r="E8" i="6" s="1"/>
  <c r="F8" i="6" s="1"/>
  <c r="G8" i="6" s="1"/>
  <c r="H8" i="6" s="1"/>
  <c r="I8" i="6" s="1"/>
  <c r="J8" i="6" s="1"/>
  <c r="K8" i="6" s="1"/>
  <c r="L8" i="6" s="1"/>
  <c r="M8" i="6" s="1"/>
  <c r="N8" i="6"/>
  <c r="O8" i="6" s="1"/>
  <c r="P8" i="6" s="1"/>
  <c r="Q8" i="6" s="1"/>
  <c r="R8" i="6" s="1"/>
  <c r="S8" i="6" s="1"/>
  <c r="T8" i="6" s="1"/>
  <c r="U8" i="6" s="1"/>
  <c r="V8" i="6" s="1"/>
  <c r="W8" i="6" s="1"/>
  <c r="X8" i="6" s="1"/>
  <c r="Y8" i="6" s="1"/>
  <c r="Z8" i="6" s="1"/>
  <c r="AA8" i="6" s="1"/>
  <c r="AB8" i="6" s="1"/>
  <c r="AC8" i="6" s="1"/>
  <c r="AD8" i="6" s="1"/>
  <c r="AE8" i="6" s="1"/>
  <c r="AF8" i="6" s="1"/>
  <c r="AG8" i="6" s="1"/>
  <c r="AH8" i="6" s="1"/>
  <c r="AI8" i="6" s="1"/>
  <c r="AJ8" i="6" s="1"/>
  <c r="AK8" i="6" s="1"/>
  <c r="AL8" i="6" s="1"/>
  <c r="AM8" i="6" s="1"/>
  <c r="AN8" i="6" s="1"/>
  <c r="AO8" i="6" s="1"/>
  <c r="AP8" i="6" s="1"/>
  <c r="AQ8" i="6" s="1"/>
  <c r="C9" i="6"/>
  <c r="D9" i="6" s="1"/>
  <c r="E9" i="6" s="1"/>
  <c r="F9" i="6" s="1"/>
  <c r="G9" i="6" s="1"/>
  <c r="H9" i="6" s="1"/>
  <c r="I9" i="6" s="1"/>
  <c r="J9" i="6" s="1"/>
  <c r="K9" i="6" s="1"/>
  <c r="L9" i="6" s="1"/>
  <c r="M9" i="6" s="1"/>
  <c r="N9" i="6" s="1"/>
  <c r="O9" i="6" s="1"/>
  <c r="P9" i="6" s="1"/>
  <c r="Q9" i="6" s="1"/>
  <c r="R9" i="6" s="1"/>
  <c r="S9" i="6"/>
  <c r="T9" i="6" s="1"/>
  <c r="U9" i="6" s="1"/>
  <c r="V9" i="6" s="1"/>
  <c r="W9" i="6" s="1"/>
  <c r="X9" i="6" s="1"/>
  <c r="Y9" i="6" s="1"/>
  <c r="Z9" i="6" s="1"/>
  <c r="AA9" i="6" s="1"/>
  <c r="AB9" i="6" s="1"/>
  <c r="AC9" i="6" s="1"/>
  <c r="AD9" i="6" s="1"/>
  <c r="AE9" i="6" s="1"/>
  <c r="AF9" i="6" s="1"/>
  <c r="AG9" i="6" s="1"/>
  <c r="AH9" i="6" s="1"/>
  <c r="AI9" i="6" s="1"/>
  <c r="AJ9" i="6" s="1"/>
  <c r="AK9" i="6" s="1"/>
  <c r="AL9" i="6" s="1"/>
  <c r="AM9" i="6" s="1"/>
  <c r="AN9" i="6" s="1"/>
  <c r="AO9" i="6" s="1"/>
  <c r="AP9" i="6" s="1"/>
  <c r="AQ9" i="6" s="1"/>
  <c r="C10" i="6"/>
  <c r="D10" i="6"/>
  <c r="E10" i="6" s="1"/>
  <c r="F10" i="6" s="1"/>
  <c r="G10" i="6" s="1"/>
  <c r="H10" i="6" s="1"/>
  <c r="I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AH10" i="6" s="1"/>
  <c r="AI10" i="6" s="1"/>
  <c r="AJ10" i="6" s="1"/>
  <c r="AK10" i="6" s="1"/>
  <c r="AL10" i="6" s="1"/>
  <c r="AM10" i="6" s="1"/>
  <c r="AN10" i="6" s="1"/>
  <c r="AO10" i="6" s="1"/>
  <c r="AP10" i="6" s="1"/>
  <c r="AQ10" i="6" s="1"/>
  <c r="C11" i="6"/>
  <c r="D11" i="6" s="1"/>
  <c r="E11" i="6" s="1"/>
  <c r="F11" i="6" s="1"/>
  <c r="G11" i="6"/>
  <c r="H11" i="6" s="1"/>
  <c r="I11" i="6" s="1"/>
  <c r="J11" i="6" s="1"/>
  <c r="K11" i="6" s="1"/>
  <c r="L11" i="6" s="1"/>
  <c r="M11" i="6" s="1"/>
  <c r="N11" i="6" s="1"/>
  <c r="O11" i="6" s="1"/>
  <c r="P11" i="6" s="1"/>
  <c r="Q11" i="6" s="1"/>
  <c r="R11" i="6" s="1"/>
  <c r="S11" i="6" s="1"/>
  <c r="T11" i="6" s="1"/>
  <c r="U11" i="6" s="1"/>
  <c r="V11" i="6" s="1"/>
  <c r="W11" i="6" s="1"/>
  <c r="X11" i="6" s="1"/>
  <c r="Y11" i="6" s="1"/>
  <c r="Z11" i="6" s="1"/>
  <c r="AA11" i="6" s="1"/>
  <c r="AB11" i="6" s="1"/>
  <c r="AC11" i="6" s="1"/>
  <c r="AD11" i="6" s="1"/>
  <c r="AE11" i="6" s="1"/>
  <c r="AF11" i="6" s="1"/>
  <c r="AG11" i="6" s="1"/>
  <c r="AH11" i="6" s="1"/>
  <c r="AI11" i="6" s="1"/>
  <c r="AJ11" i="6" s="1"/>
  <c r="AK11" i="6" s="1"/>
  <c r="AL11" i="6" s="1"/>
  <c r="AM11" i="6"/>
  <c r="AN11" i="6" s="1"/>
  <c r="AO11" i="6" s="1"/>
  <c r="AP11" i="6" s="1"/>
  <c r="AQ11" i="6" s="1"/>
  <c r="C12" i="6"/>
  <c r="D12" i="6" s="1"/>
  <c r="E12" i="6" s="1"/>
  <c r="F12" i="6" s="1"/>
  <c r="G12" i="6" s="1"/>
  <c r="H12" i="6" s="1"/>
  <c r="I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AH12" i="6" s="1"/>
  <c r="AI12" i="6" s="1"/>
  <c r="AJ12" i="6" s="1"/>
  <c r="AK12" i="6" s="1"/>
  <c r="AL12" i="6" s="1"/>
  <c r="AM12" i="6" s="1"/>
  <c r="AN12" i="6" s="1"/>
  <c r="AO12" i="6" s="1"/>
  <c r="AP12" i="6" s="1"/>
  <c r="AQ12" i="6" s="1"/>
  <c r="C13" i="6"/>
  <c r="D13" i="6" s="1"/>
  <c r="E13" i="6"/>
  <c r="F13" i="6" s="1"/>
  <c r="G13" i="6" s="1"/>
  <c r="H13" i="6" s="1"/>
  <c r="I13" i="6" s="1"/>
  <c r="J13" i="6" s="1"/>
  <c r="K13" i="6" s="1"/>
  <c r="L13" i="6" s="1"/>
  <c r="M13" i="6" s="1"/>
  <c r="N13" i="6" s="1"/>
  <c r="O13" i="6" s="1"/>
  <c r="P13" i="6" s="1"/>
  <c r="Q13" i="6" s="1"/>
  <c r="R13" i="6" s="1"/>
  <c r="S13" i="6" s="1"/>
  <c r="T13" i="6" s="1"/>
  <c r="U13" i="6" s="1"/>
  <c r="V13" i="6" s="1"/>
  <c r="W13" i="6" s="1"/>
  <c r="X13" i="6" s="1"/>
  <c r="Y13" i="6" s="1"/>
  <c r="Z13" i="6" s="1"/>
  <c r="AA13" i="6" s="1"/>
  <c r="AB13" i="6" s="1"/>
  <c r="AC13" i="6" s="1"/>
  <c r="AD13" i="6" s="1"/>
  <c r="AE13" i="6" s="1"/>
  <c r="AF13" i="6" s="1"/>
  <c r="AG13" i="6" s="1"/>
  <c r="AH13" i="6" s="1"/>
  <c r="AI13" i="6" s="1"/>
  <c r="AJ13" i="6" s="1"/>
  <c r="AK13" i="6" s="1"/>
  <c r="AL13" i="6" s="1"/>
  <c r="AM13" i="6" s="1"/>
  <c r="AN13" i="6" s="1"/>
  <c r="AO13" i="6" s="1"/>
  <c r="AP13" i="6" s="1"/>
  <c r="AQ13" i="6" s="1"/>
  <c r="C14" i="6"/>
  <c r="D14" i="6"/>
  <c r="E14" i="6" s="1"/>
  <c r="F14" i="6" s="1"/>
  <c r="G14" i="6" s="1"/>
  <c r="H14" i="6"/>
  <c r="I14" i="6" s="1"/>
  <c r="J14" i="6" s="1"/>
  <c r="K14" i="6" s="1"/>
  <c r="L14" i="6" s="1"/>
  <c r="M14" i="6" s="1"/>
  <c r="N14" i="6" s="1"/>
  <c r="O14" i="6" s="1"/>
  <c r="P14" i="6" s="1"/>
  <c r="Q14" i="6" s="1"/>
  <c r="R14" i="6" s="1"/>
  <c r="S14" i="6" s="1"/>
  <c r="T14" i="6" s="1"/>
  <c r="U14" i="6" s="1"/>
  <c r="V14" i="6" s="1"/>
  <c r="W14" i="6" s="1"/>
  <c r="X14" i="6"/>
  <c r="Y14" i="6" s="1"/>
  <c r="Z14" i="6" s="1"/>
  <c r="AA14" i="6" s="1"/>
  <c r="AB14" i="6" s="1"/>
  <c r="AC14" i="6" s="1"/>
  <c r="AD14" i="6" s="1"/>
  <c r="AE14" i="6" s="1"/>
  <c r="AF14" i="6" s="1"/>
  <c r="AG14" i="6" s="1"/>
  <c r="AH14" i="6" s="1"/>
  <c r="AI14" i="6" s="1"/>
  <c r="AJ14" i="6" s="1"/>
  <c r="AK14" i="6" s="1"/>
  <c r="AL14" i="6" s="1"/>
  <c r="AM14" i="6" s="1"/>
  <c r="AN14" i="6" s="1"/>
  <c r="AO14" i="6" s="1"/>
  <c r="AP14" i="6" s="1"/>
  <c r="AQ14" i="6" s="1"/>
  <c r="C15" i="6"/>
  <c r="D15" i="6" s="1"/>
  <c r="E15" i="6" s="1"/>
  <c r="F15" i="6" s="1"/>
  <c r="G15" i="6" s="1"/>
  <c r="H15" i="6" s="1"/>
  <c r="I15" i="6" s="1"/>
  <c r="J15" i="6" s="1"/>
  <c r="K15" i="6" s="1"/>
  <c r="L15" i="6" s="1"/>
  <c r="M15" i="6" s="1"/>
  <c r="N15" i="6" s="1"/>
  <c r="O15" i="6" s="1"/>
  <c r="P15" i="6" s="1"/>
  <c r="Q15" i="6" s="1"/>
  <c r="R15" i="6" s="1"/>
  <c r="S15" i="6" s="1"/>
  <c r="T15" i="6" s="1"/>
  <c r="U15" i="6" s="1"/>
  <c r="V15" i="6" s="1"/>
  <c r="W15" i="6" s="1"/>
  <c r="X15" i="6" s="1"/>
  <c r="Y15" i="6" s="1"/>
  <c r="Z15" i="6" s="1"/>
  <c r="AA15" i="6" s="1"/>
  <c r="AB15" i="6" s="1"/>
  <c r="AC15" i="6" s="1"/>
  <c r="AD15" i="6" s="1"/>
  <c r="AE15" i="6" s="1"/>
  <c r="AF15" i="6" s="1"/>
  <c r="AG15" i="6" s="1"/>
  <c r="AH15" i="6" s="1"/>
  <c r="AI15" i="6" s="1"/>
  <c r="AJ15" i="6" s="1"/>
  <c r="AK15" i="6" s="1"/>
  <c r="AL15" i="6" s="1"/>
  <c r="AM15" i="6" s="1"/>
  <c r="AN15" i="6" s="1"/>
  <c r="AO15" i="6" s="1"/>
  <c r="AP15" i="6" s="1"/>
  <c r="AQ15" i="6" s="1"/>
  <c r="C16" i="6"/>
  <c r="D16" i="6"/>
  <c r="E16" i="6" s="1"/>
  <c r="F16" i="6"/>
  <c r="G16" i="6" s="1"/>
  <c r="H16" i="6" s="1"/>
  <c r="I16" i="6" s="1"/>
  <c r="J16" i="6" s="1"/>
  <c r="K16" i="6" s="1"/>
  <c r="L16" i="6" s="1"/>
  <c r="M16" i="6" s="1"/>
  <c r="N16" i="6" s="1"/>
  <c r="O16" i="6" s="1"/>
  <c r="P16" i="6" s="1"/>
  <c r="Q16" i="6" s="1"/>
  <c r="R16" i="6" s="1"/>
  <c r="S16" i="6" s="1"/>
  <c r="T16" i="6" s="1"/>
  <c r="U16" i="6" s="1"/>
  <c r="V16" i="6" s="1"/>
  <c r="W16" i="6" s="1"/>
  <c r="X16" i="6" s="1"/>
  <c r="Y16" i="6" s="1"/>
  <c r="Z16" i="6"/>
  <c r="AA16" i="6" s="1"/>
  <c r="AB16" i="6" s="1"/>
  <c r="AC16" i="6" s="1"/>
  <c r="AD16" i="6" s="1"/>
  <c r="AE16" i="6" s="1"/>
  <c r="AF16" i="6" s="1"/>
  <c r="AG16" i="6" s="1"/>
  <c r="AH16" i="6" s="1"/>
  <c r="AI16" i="6" s="1"/>
  <c r="AJ16" i="6" s="1"/>
  <c r="AK16" i="6" s="1"/>
  <c r="AL16" i="6" s="1"/>
  <c r="AM16" i="6" s="1"/>
  <c r="AN16" i="6" s="1"/>
  <c r="AO16" i="6" s="1"/>
  <c r="AP16" i="6" s="1"/>
  <c r="AQ16" i="6" s="1"/>
  <c r="C17" i="6"/>
  <c r="D17" i="6" s="1"/>
  <c r="E17" i="6"/>
  <c r="F17" i="6" s="1"/>
  <c r="G17" i="6" s="1"/>
  <c r="H17" i="6" s="1"/>
  <c r="I17" i="6" s="1"/>
  <c r="J17" i="6" s="1"/>
  <c r="K17" i="6" s="1"/>
  <c r="L17" i="6" s="1"/>
  <c r="M17" i="6" s="1"/>
  <c r="N17" i="6" s="1"/>
  <c r="O17" i="6" s="1"/>
  <c r="P17" i="6" s="1"/>
  <c r="Q17" i="6" s="1"/>
  <c r="R17" i="6" s="1"/>
  <c r="S17" i="6" s="1"/>
  <c r="T17" i="6" s="1"/>
  <c r="U17" i="6" s="1"/>
  <c r="V17" i="6" s="1"/>
  <c r="W17" i="6" s="1"/>
  <c r="X17" i="6" s="1"/>
  <c r="Y17" i="6" s="1"/>
  <c r="Z17" i="6" s="1"/>
  <c r="AA17" i="6" s="1"/>
  <c r="AB17" i="6" s="1"/>
  <c r="AC17" i="6" s="1"/>
  <c r="AD17" i="6" s="1"/>
  <c r="AE17" i="6" s="1"/>
  <c r="AF17" i="6" s="1"/>
  <c r="AG17" i="6" s="1"/>
  <c r="AH17" i="6" s="1"/>
  <c r="AI17" i="6" s="1"/>
  <c r="AJ17" i="6" s="1"/>
  <c r="AK17" i="6" s="1"/>
  <c r="AL17" i="6" s="1"/>
  <c r="AM17" i="6" s="1"/>
  <c r="AN17" i="6" s="1"/>
  <c r="AO17" i="6" s="1"/>
  <c r="AP17" i="6" s="1"/>
  <c r="AQ17" i="6" s="1"/>
  <c r="C18" i="6"/>
  <c r="D18" i="6"/>
  <c r="E18" i="6" s="1"/>
  <c r="F18" i="6" s="1"/>
  <c r="G18" i="6" s="1"/>
  <c r="H18" i="6" s="1"/>
  <c r="I18" i="6"/>
  <c r="J18" i="6" s="1"/>
  <c r="K18" i="6" s="1"/>
  <c r="L18" i="6" s="1"/>
  <c r="M18" i="6" s="1"/>
  <c r="N18" i="6" s="1"/>
  <c r="O18" i="6" s="1"/>
  <c r="P18" i="6" s="1"/>
  <c r="Q18" i="6" s="1"/>
  <c r="R18" i="6" s="1"/>
  <c r="S18" i="6" s="1"/>
  <c r="T18" i="6" s="1"/>
  <c r="U18" i="6" s="1"/>
  <c r="V18" i="6" s="1"/>
  <c r="W18" i="6" s="1"/>
  <c r="X18" i="6" s="1"/>
  <c r="Y18" i="6" s="1"/>
  <c r="Z18" i="6" s="1"/>
  <c r="AA18" i="6" s="1"/>
  <c r="AB18" i="6" s="1"/>
  <c r="AC18" i="6" s="1"/>
  <c r="AD18" i="6" s="1"/>
  <c r="AE18" i="6" s="1"/>
  <c r="AF18" i="6" s="1"/>
  <c r="AG18" i="6" s="1"/>
  <c r="AH18" i="6" s="1"/>
  <c r="AI18" i="6" s="1"/>
  <c r="AJ18" i="6" s="1"/>
  <c r="AK18" i="6" s="1"/>
  <c r="AL18" i="6" s="1"/>
  <c r="AM18" i="6" s="1"/>
  <c r="AN18" i="6" s="1"/>
  <c r="AO18" i="6" s="1"/>
  <c r="AP18" i="6" s="1"/>
  <c r="AQ18" i="6" s="1"/>
  <c r="C19" i="6"/>
  <c r="D19" i="6" s="1"/>
  <c r="E19" i="6"/>
  <c r="F19" i="6" s="1"/>
  <c r="G19" i="6" s="1"/>
  <c r="H19" i="6" s="1"/>
  <c r="I19" i="6" s="1"/>
  <c r="J19" i="6" s="1"/>
  <c r="K19" i="6" s="1"/>
  <c r="L19" i="6" s="1"/>
  <c r="M19" i="6" s="1"/>
  <c r="N19" i="6" s="1"/>
  <c r="O19" i="6" s="1"/>
  <c r="P19" i="6" s="1"/>
  <c r="Q19" i="6" s="1"/>
  <c r="R19" i="6" s="1"/>
  <c r="S19" i="6" s="1"/>
  <c r="T19" i="6" s="1"/>
  <c r="U19" i="6" s="1"/>
  <c r="V19" i="6" s="1"/>
  <c r="W19" i="6" s="1"/>
  <c r="X19" i="6" s="1"/>
  <c r="Y19" i="6" s="1"/>
  <c r="Z19" i="6" s="1"/>
  <c r="AA19" i="6" s="1"/>
  <c r="AB19" i="6" s="1"/>
  <c r="AC19" i="6" s="1"/>
  <c r="AD19" i="6" s="1"/>
  <c r="AE19" i="6" s="1"/>
  <c r="AF19" i="6" s="1"/>
  <c r="AG19" i="6" s="1"/>
  <c r="AH19" i="6" s="1"/>
  <c r="AI19" i="6" s="1"/>
  <c r="AJ19" i="6" s="1"/>
  <c r="AK19" i="6" s="1"/>
  <c r="AL19" i="6" s="1"/>
  <c r="AM19" i="6" s="1"/>
  <c r="AN19" i="6" s="1"/>
  <c r="AO19" i="6" s="1"/>
  <c r="AP19" i="6" s="1"/>
  <c r="AQ19" i="6" s="1"/>
  <c r="C20" i="6"/>
  <c r="D20" i="6"/>
  <c r="E20" i="6" s="1"/>
  <c r="F20" i="6" s="1"/>
  <c r="G20" i="6" s="1"/>
  <c r="H20" i="6" s="1"/>
  <c r="I20" i="6" s="1"/>
  <c r="J20" i="6" s="1"/>
  <c r="K20" i="6" s="1"/>
  <c r="L20" i="6" s="1"/>
  <c r="M20" i="6" s="1"/>
  <c r="N20" i="6" s="1"/>
  <c r="O20" i="6" s="1"/>
  <c r="P20" i="6" s="1"/>
  <c r="Q20" i="6" s="1"/>
  <c r="R20" i="6" s="1"/>
  <c r="S20" i="6" s="1"/>
  <c r="T20" i="6" s="1"/>
  <c r="U20" i="6" s="1"/>
  <c r="V20" i="6" s="1"/>
  <c r="W20" i="6" s="1"/>
  <c r="X20" i="6" s="1"/>
  <c r="Y20" i="6" s="1"/>
  <c r="Z20" i="6" s="1"/>
  <c r="AA20" i="6" s="1"/>
  <c r="AB20" i="6" s="1"/>
  <c r="AC20" i="6" s="1"/>
  <c r="AD20" i="6" s="1"/>
  <c r="AE20" i="6" s="1"/>
  <c r="AF20" i="6" s="1"/>
  <c r="AG20" i="6" s="1"/>
  <c r="AH20" i="6" s="1"/>
  <c r="AI20" i="6" s="1"/>
  <c r="AJ20" i="6" s="1"/>
  <c r="AK20" i="6" s="1"/>
  <c r="AL20" i="6" s="1"/>
  <c r="AM20" i="6" s="1"/>
  <c r="AN20" i="6" s="1"/>
  <c r="AO20" i="6" s="1"/>
  <c r="AP20" i="6" s="1"/>
  <c r="AQ20" i="6" s="1"/>
  <c r="C21" i="6"/>
  <c r="D21" i="6"/>
  <c r="E21" i="6" s="1"/>
  <c r="F21" i="6" s="1"/>
  <c r="G21" i="6" s="1"/>
  <c r="H21" i="6" s="1"/>
  <c r="I21" i="6" s="1"/>
  <c r="J21" i="6" s="1"/>
  <c r="K21" i="6" s="1"/>
  <c r="L21" i="6" s="1"/>
  <c r="M21" i="6" s="1"/>
  <c r="N21" i="6" s="1"/>
  <c r="O21" i="6" s="1"/>
  <c r="P21" i="6" s="1"/>
  <c r="Q21" i="6" s="1"/>
  <c r="R21" i="6" s="1"/>
  <c r="S21" i="6" s="1"/>
  <c r="T21" i="6" s="1"/>
  <c r="U21" i="6" s="1"/>
  <c r="V21" i="6" s="1"/>
  <c r="W21" i="6" s="1"/>
  <c r="X21" i="6" s="1"/>
  <c r="Y21" i="6" s="1"/>
  <c r="Z21" i="6" s="1"/>
  <c r="AA21" i="6" s="1"/>
  <c r="AB21" i="6" s="1"/>
  <c r="AC21" i="6" s="1"/>
  <c r="AD21" i="6" s="1"/>
  <c r="AE21" i="6" s="1"/>
  <c r="AF21" i="6" s="1"/>
  <c r="AG21" i="6" s="1"/>
  <c r="AH21" i="6" s="1"/>
  <c r="AI21" i="6" s="1"/>
  <c r="AJ21" i="6" s="1"/>
  <c r="AK21" i="6" s="1"/>
  <c r="AL21" i="6" s="1"/>
  <c r="AM21" i="6" s="1"/>
  <c r="AN21" i="6" s="1"/>
  <c r="AO21" i="6" s="1"/>
  <c r="AP21" i="6" s="1"/>
  <c r="AQ21" i="6" s="1"/>
  <c r="C22" i="6"/>
  <c r="D22" i="6" s="1"/>
  <c r="E22" i="6"/>
  <c r="F22" i="6" s="1"/>
  <c r="G22" i="6" s="1"/>
  <c r="H22" i="6" s="1"/>
  <c r="I22" i="6" s="1"/>
  <c r="J22" i="6" s="1"/>
  <c r="K22" i="6" s="1"/>
  <c r="L22" i="6" s="1"/>
  <c r="M22" i="6" s="1"/>
  <c r="N22" i="6" s="1"/>
  <c r="O22" i="6" s="1"/>
  <c r="P22" i="6" s="1"/>
  <c r="Q22" i="6" s="1"/>
  <c r="R22" i="6" s="1"/>
  <c r="S22" i="6" s="1"/>
  <c r="T22" i="6" s="1"/>
  <c r="U22" i="6" s="1"/>
  <c r="V22" i="6" s="1"/>
  <c r="W22" i="6" s="1"/>
  <c r="X22" i="6" s="1"/>
  <c r="Y22" i="6" s="1"/>
  <c r="Z22" i="6" s="1"/>
  <c r="AA22" i="6" s="1"/>
  <c r="AB22" i="6" s="1"/>
  <c r="AC22" i="6" s="1"/>
  <c r="AD22" i="6" s="1"/>
  <c r="AE22" i="6" s="1"/>
  <c r="AF22" i="6" s="1"/>
  <c r="AG22" i="6" s="1"/>
  <c r="AH22" i="6" s="1"/>
  <c r="AI22" i="6" s="1"/>
  <c r="AJ22" i="6" s="1"/>
  <c r="AK22" i="6" s="1"/>
  <c r="AL22" i="6" s="1"/>
  <c r="AM22" i="6" s="1"/>
  <c r="AN22" i="6" s="1"/>
  <c r="AO22" i="6" s="1"/>
  <c r="AP22" i="6" s="1"/>
  <c r="AQ22" i="6" s="1"/>
  <c r="C23" i="6"/>
  <c r="D23" i="6"/>
  <c r="E23" i="6" s="1"/>
  <c r="F23" i="6" s="1"/>
  <c r="G23" i="6" s="1"/>
  <c r="H23" i="6" s="1"/>
  <c r="I23" i="6" s="1"/>
  <c r="J23" i="6" s="1"/>
  <c r="K23" i="6" s="1"/>
  <c r="L23" i="6" s="1"/>
  <c r="M23" i="6" s="1"/>
  <c r="N23" i="6" s="1"/>
  <c r="O23" i="6" s="1"/>
  <c r="P23" i="6" s="1"/>
  <c r="Q23" i="6" s="1"/>
  <c r="R23" i="6" s="1"/>
  <c r="S23" i="6" s="1"/>
  <c r="T23" i="6" s="1"/>
  <c r="U23" i="6" s="1"/>
  <c r="V23" i="6" s="1"/>
  <c r="W23" i="6" s="1"/>
  <c r="X23" i="6" s="1"/>
  <c r="Y23" i="6" s="1"/>
  <c r="Z23" i="6" s="1"/>
  <c r="AA23" i="6" s="1"/>
  <c r="AB23" i="6" s="1"/>
  <c r="AC23" i="6" s="1"/>
  <c r="AD23" i="6" s="1"/>
  <c r="AE23" i="6" s="1"/>
  <c r="AF23" i="6" s="1"/>
  <c r="AG23" i="6" s="1"/>
  <c r="AH23" i="6" s="1"/>
  <c r="AI23" i="6" s="1"/>
  <c r="AJ23" i="6" s="1"/>
  <c r="AK23" i="6" s="1"/>
  <c r="AL23" i="6" s="1"/>
  <c r="AM23" i="6" s="1"/>
  <c r="AN23" i="6" s="1"/>
  <c r="AO23" i="6" s="1"/>
  <c r="AP23" i="6" s="1"/>
  <c r="AQ23" i="6" s="1"/>
  <c r="C24" i="6"/>
  <c r="D24" i="6" s="1"/>
  <c r="E24" i="6" s="1"/>
  <c r="F24" i="6" s="1"/>
  <c r="G24" i="6"/>
  <c r="H24" i="6" s="1"/>
  <c r="I24" i="6" s="1"/>
  <c r="J24" i="6" s="1"/>
  <c r="K24" i="6" s="1"/>
  <c r="L24" i="6" s="1"/>
  <c r="M24" i="6" s="1"/>
  <c r="N24" i="6" s="1"/>
  <c r="O24" i="6" s="1"/>
  <c r="P24" i="6" s="1"/>
  <c r="Q24" i="6" s="1"/>
  <c r="R24" i="6" s="1"/>
  <c r="S24" i="6" s="1"/>
  <c r="T24" i="6" s="1"/>
  <c r="U24" i="6" s="1"/>
  <c r="V24" i="6" s="1"/>
  <c r="W24" i="6" s="1"/>
  <c r="X24" i="6" s="1"/>
  <c r="Y24" i="6" s="1"/>
  <c r="Z24" i="6" s="1"/>
  <c r="AA24" i="6" s="1"/>
  <c r="AB24" i="6" s="1"/>
  <c r="AC24" i="6" s="1"/>
  <c r="AD24" i="6" s="1"/>
  <c r="AE24" i="6" s="1"/>
  <c r="AF24" i="6" s="1"/>
  <c r="AG24" i="6" s="1"/>
  <c r="AH24" i="6" s="1"/>
  <c r="AI24" i="6" s="1"/>
  <c r="AJ24" i="6" s="1"/>
  <c r="AK24" i="6" s="1"/>
  <c r="AL24" i="6" s="1"/>
  <c r="AM24" i="6" s="1"/>
  <c r="AN24" i="6" s="1"/>
  <c r="AO24" i="6" s="1"/>
  <c r="AP24" i="6" s="1"/>
  <c r="AQ24" i="6" s="1"/>
  <c r="C25" i="6"/>
  <c r="D25" i="6"/>
  <c r="E25" i="6" s="1"/>
  <c r="F25" i="6"/>
  <c r="G25" i="6" s="1"/>
  <c r="H25" i="6" s="1"/>
  <c r="I25" i="6" s="1"/>
  <c r="J25" i="6" s="1"/>
  <c r="K25" i="6" s="1"/>
  <c r="L25" i="6" s="1"/>
  <c r="M25" i="6" s="1"/>
  <c r="N25" i="6" s="1"/>
  <c r="O25" i="6" s="1"/>
  <c r="P25" i="6" s="1"/>
  <c r="Q25" i="6" s="1"/>
  <c r="R25" i="6" s="1"/>
  <c r="S25" i="6" s="1"/>
  <c r="T25" i="6" s="1"/>
  <c r="U25" i="6" s="1"/>
  <c r="V25" i="6" s="1"/>
  <c r="W25" i="6" s="1"/>
  <c r="X25" i="6" s="1"/>
  <c r="Y25" i="6" s="1"/>
  <c r="Z25" i="6" s="1"/>
  <c r="AA25" i="6" s="1"/>
  <c r="AB25" i="6" s="1"/>
  <c r="AC25" i="6" s="1"/>
  <c r="AD25" i="6" s="1"/>
  <c r="AE25" i="6" s="1"/>
  <c r="AF25" i="6" s="1"/>
  <c r="AG25" i="6" s="1"/>
  <c r="AH25" i="6" s="1"/>
  <c r="AI25" i="6" s="1"/>
  <c r="AJ25" i="6" s="1"/>
  <c r="AK25" i="6" s="1"/>
  <c r="AL25" i="6" s="1"/>
  <c r="AM25" i="6" s="1"/>
  <c r="AN25" i="6" s="1"/>
  <c r="AO25" i="6" s="1"/>
  <c r="AP25" i="6" s="1"/>
  <c r="AQ25" i="6" s="1"/>
  <c r="C26" i="6"/>
  <c r="D26" i="6" s="1"/>
  <c r="E26" i="6" s="1"/>
  <c r="F26" i="6" s="1"/>
  <c r="G26" i="6" s="1"/>
  <c r="H26" i="6" s="1"/>
  <c r="I26" i="6" s="1"/>
  <c r="J26" i="6" s="1"/>
  <c r="K26" i="6" s="1"/>
  <c r="L26" i="6" s="1"/>
  <c r="M26" i="6" s="1"/>
  <c r="N26" i="6" s="1"/>
  <c r="O26" i="6" s="1"/>
  <c r="P26" i="6" s="1"/>
  <c r="Q26" i="6" s="1"/>
  <c r="R26" i="6" s="1"/>
  <c r="S26" i="6" s="1"/>
  <c r="T26" i="6" s="1"/>
  <c r="U26" i="6" s="1"/>
  <c r="V26" i="6" s="1"/>
  <c r="W26" i="6" s="1"/>
  <c r="X26" i="6" s="1"/>
  <c r="Y26" i="6" s="1"/>
  <c r="Z26" i="6" s="1"/>
  <c r="AA26" i="6" s="1"/>
  <c r="AB26" i="6" s="1"/>
  <c r="AC26" i="6" s="1"/>
  <c r="AD26" i="6" s="1"/>
  <c r="AE26" i="6" s="1"/>
  <c r="AF26" i="6" s="1"/>
  <c r="AG26" i="6" s="1"/>
  <c r="AH26" i="6" s="1"/>
  <c r="AI26" i="6" s="1"/>
  <c r="AJ26" i="6" s="1"/>
  <c r="AK26" i="6" s="1"/>
  <c r="AL26" i="6" s="1"/>
  <c r="AM26" i="6" s="1"/>
  <c r="AN26" i="6" s="1"/>
  <c r="AO26" i="6" s="1"/>
  <c r="AP26" i="6" s="1"/>
  <c r="AQ26" i="6" s="1"/>
  <c r="C27" i="6"/>
  <c r="D27" i="6"/>
  <c r="E27" i="6" s="1"/>
  <c r="F27" i="6"/>
  <c r="G27" i="6" s="1"/>
  <c r="H27" i="6" s="1"/>
  <c r="I27" i="6" s="1"/>
  <c r="J27" i="6"/>
  <c r="K27" i="6" s="1"/>
  <c r="L27" i="6" s="1"/>
  <c r="M27" i="6" s="1"/>
  <c r="N27" i="6" s="1"/>
  <c r="O27" i="6" s="1"/>
  <c r="P27" i="6" s="1"/>
  <c r="Q27" i="6" s="1"/>
  <c r="R27" i="6" s="1"/>
  <c r="S27" i="6" s="1"/>
  <c r="T27" i="6" s="1"/>
  <c r="U27" i="6" s="1"/>
  <c r="V27" i="6" s="1"/>
  <c r="W27" i="6" s="1"/>
  <c r="X27" i="6" s="1"/>
  <c r="Y27" i="6" s="1"/>
  <c r="Z27" i="6" s="1"/>
  <c r="AA27" i="6" s="1"/>
  <c r="AB27" i="6" s="1"/>
  <c r="AC27" i="6" s="1"/>
  <c r="AD27" i="6" s="1"/>
  <c r="AE27" i="6" s="1"/>
  <c r="AF27" i="6" s="1"/>
  <c r="AG27" i="6" s="1"/>
  <c r="AH27" i="6" s="1"/>
  <c r="AI27" i="6" s="1"/>
  <c r="AJ27" i="6" s="1"/>
  <c r="AK27" i="6" s="1"/>
  <c r="AL27" i="6" s="1"/>
  <c r="AM27" i="6" s="1"/>
  <c r="AN27" i="6" s="1"/>
  <c r="AO27" i="6" s="1"/>
  <c r="AP27" i="6" s="1"/>
  <c r="AQ27" i="6" s="1"/>
  <c r="C28" i="6"/>
  <c r="D28" i="6" s="1"/>
  <c r="E28" i="6"/>
  <c r="F28" i="6" s="1"/>
  <c r="G28" i="6" s="1"/>
  <c r="H28" i="6" s="1"/>
  <c r="I28" i="6" s="1"/>
  <c r="J28" i="6" s="1"/>
  <c r="K28" i="6" s="1"/>
  <c r="L28" i="6" s="1"/>
  <c r="M28" i="6" s="1"/>
  <c r="N28" i="6" s="1"/>
  <c r="O28" i="6" s="1"/>
  <c r="P28" i="6" s="1"/>
  <c r="Q28" i="6" s="1"/>
  <c r="R28" i="6" s="1"/>
  <c r="S28" i="6" s="1"/>
  <c r="T28" i="6" s="1"/>
  <c r="U28" i="6" s="1"/>
  <c r="V28" i="6" s="1"/>
  <c r="W28" i="6" s="1"/>
  <c r="X28" i="6" s="1"/>
  <c r="Y28" i="6" s="1"/>
  <c r="Z28" i="6" s="1"/>
  <c r="AA28" i="6" s="1"/>
  <c r="AB28" i="6" s="1"/>
  <c r="AC28" i="6" s="1"/>
  <c r="AD28" i="6" s="1"/>
  <c r="AE28" i="6" s="1"/>
  <c r="AF28" i="6" s="1"/>
  <c r="AG28" i="6" s="1"/>
  <c r="AH28" i="6" s="1"/>
  <c r="AI28" i="6" s="1"/>
  <c r="AJ28" i="6" s="1"/>
  <c r="AK28" i="6" s="1"/>
  <c r="AL28" i="6" s="1"/>
  <c r="AM28" i="6" s="1"/>
  <c r="AN28" i="6" s="1"/>
  <c r="AO28" i="6" s="1"/>
  <c r="AP28" i="6" s="1"/>
  <c r="AQ28" i="6" s="1"/>
  <c r="C29" i="6"/>
  <c r="D29" i="6" s="1"/>
  <c r="E29" i="6" s="1"/>
  <c r="F29" i="6" s="1"/>
  <c r="G29" i="6" s="1"/>
  <c r="H29" i="6" s="1"/>
  <c r="I29" i="6" s="1"/>
  <c r="J29" i="6" s="1"/>
  <c r="K29" i="6" s="1"/>
  <c r="L29" i="6" s="1"/>
  <c r="M29" i="6" s="1"/>
  <c r="N29" i="6" s="1"/>
  <c r="O29" i="6" s="1"/>
  <c r="P29" i="6" s="1"/>
  <c r="Q29" i="6" s="1"/>
  <c r="R29" i="6" s="1"/>
  <c r="S29" i="6" s="1"/>
  <c r="T29" i="6" s="1"/>
  <c r="U29" i="6" s="1"/>
  <c r="V29" i="6" s="1"/>
  <c r="W29" i="6" s="1"/>
  <c r="X29" i="6" s="1"/>
  <c r="Y29" i="6" s="1"/>
  <c r="Z29" i="6" s="1"/>
  <c r="AA29" i="6" s="1"/>
  <c r="AB29" i="6" s="1"/>
  <c r="AC29" i="6" s="1"/>
  <c r="AD29" i="6" s="1"/>
  <c r="AE29" i="6" s="1"/>
  <c r="AF29" i="6" s="1"/>
  <c r="AG29" i="6" s="1"/>
  <c r="AH29" i="6" s="1"/>
  <c r="AI29" i="6" s="1"/>
  <c r="AJ29" i="6" s="1"/>
  <c r="AK29" i="6" s="1"/>
  <c r="AL29" i="6" s="1"/>
  <c r="AM29" i="6" s="1"/>
  <c r="AN29" i="6" s="1"/>
  <c r="AO29" i="6" s="1"/>
  <c r="AP29" i="6" s="1"/>
  <c r="AQ29" i="6" s="1"/>
  <c r="C30" i="6"/>
  <c r="D30" i="6"/>
  <c r="E30" i="6" s="1"/>
  <c r="F30" i="6"/>
  <c r="G30" i="6" s="1"/>
  <c r="H30" i="6"/>
  <c r="I30" i="6" s="1"/>
  <c r="J30" i="6" s="1"/>
  <c r="K30" i="6" s="1"/>
  <c r="L30" i="6" s="1"/>
  <c r="M30" i="6" s="1"/>
  <c r="N30" i="6" s="1"/>
  <c r="O30" i="6" s="1"/>
  <c r="P30" i="6" s="1"/>
  <c r="Q30" i="6" s="1"/>
  <c r="R30" i="6" s="1"/>
  <c r="S30" i="6" s="1"/>
  <c r="T30" i="6" s="1"/>
  <c r="U30" i="6" s="1"/>
  <c r="V30" i="6" s="1"/>
  <c r="W30" i="6" s="1"/>
  <c r="X30" i="6" s="1"/>
  <c r="Y30" i="6" s="1"/>
  <c r="Z30" i="6" s="1"/>
  <c r="AA30" i="6" s="1"/>
  <c r="AB30" i="6" s="1"/>
  <c r="AC30" i="6" s="1"/>
  <c r="AD30" i="6" s="1"/>
  <c r="AE30" i="6" s="1"/>
  <c r="AF30" i="6" s="1"/>
  <c r="AG30" i="6" s="1"/>
  <c r="AH30" i="6" s="1"/>
  <c r="AI30" i="6" s="1"/>
  <c r="AJ30" i="6" s="1"/>
  <c r="AK30" i="6" s="1"/>
  <c r="AL30" i="6" s="1"/>
  <c r="AM30" i="6" s="1"/>
  <c r="AN30" i="6" s="1"/>
  <c r="AO30" i="6" s="1"/>
  <c r="AP30" i="6" s="1"/>
  <c r="AQ30" i="6" s="1"/>
  <c r="C31" i="6"/>
  <c r="D31" i="6" s="1"/>
  <c r="E31" i="6" s="1"/>
  <c r="F31" i="6" s="1"/>
  <c r="G31" i="6" s="1"/>
  <c r="H31" i="6" s="1"/>
  <c r="I31" i="6" s="1"/>
  <c r="J31" i="6" s="1"/>
  <c r="K31" i="6" s="1"/>
  <c r="L31" i="6" s="1"/>
  <c r="M31" i="6" s="1"/>
  <c r="N31" i="6" s="1"/>
  <c r="O31" i="6" s="1"/>
  <c r="P31" i="6" s="1"/>
  <c r="Q31" i="6" s="1"/>
  <c r="R31" i="6" s="1"/>
  <c r="S31" i="6" s="1"/>
  <c r="T31" i="6" s="1"/>
  <c r="U31" i="6" s="1"/>
  <c r="V31" i="6" s="1"/>
  <c r="W31" i="6" s="1"/>
  <c r="X31" i="6" s="1"/>
  <c r="Y31" i="6" s="1"/>
  <c r="Z31" i="6" s="1"/>
  <c r="AA31" i="6" s="1"/>
  <c r="AB31" i="6" s="1"/>
  <c r="AC31" i="6" s="1"/>
  <c r="AD31" i="6" s="1"/>
  <c r="AE31" i="6" s="1"/>
  <c r="AF31" i="6" s="1"/>
  <c r="AG31" i="6" s="1"/>
  <c r="AH31" i="6" s="1"/>
  <c r="AI31" i="6" s="1"/>
  <c r="AJ31" i="6" s="1"/>
  <c r="AK31" i="6" s="1"/>
  <c r="AL31" i="6" s="1"/>
  <c r="AM31" i="6" s="1"/>
  <c r="AN31" i="6" s="1"/>
  <c r="AO31" i="6" s="1"/>
  <c r="AP31" i="6" s="1"/>
  <c r="AQ31" i="6" s="1"/>
  <c r="C32" i="6"/>
  <c r="D32" i="6"/>
  <c r="E32" i="6" s="1"/>
  <c r="F32" i="6" s="1"/>
  <c r="G32" i="6" s="1"/>
  <c r="H32" i="6" s="1"/>
  <c r="I32" i="6" s="1"/>
  <c r="J32" i="6" s="1"/>
  <c r="K32" i="6" s="1"/>
  <c r="L32" i="6" s="1"/>
  <c r="M32" i="6" s="1"/>
  <c r="N32" i="6" s="1"/>
  <c r="O32" i="6" s="1"/>
  <c r="P32" i="6" s="1"/>
  <c r="Q32" i="6" s="1"/>
  <c r="R32" i="6" s="1"/>
  <c r="S32" i="6" s="1"/>
  <c r="T32" i="6" s="1"/>
  <c r="U32" i="6" s="1"/>
  <c r="V32" i="6" s="1"/>
  <c r="W32" i="6" s="1"/>
  <c r="X32" i="6" s="1"/>
  <c r="Y32" i="6" s="1"/>
  <c r="Z32" i="6" s="1"/>
  <c r="AA32" i="6" s="1"/>
  <c r="AB32" i="6" s="1"/>
  <c r="AC32" i="6" s="1"/>
  <c r="AD32" i="6" s="1"/>
  <c r="AE32" i="6" s="1"/>
  <c r="AF32" i="6" s="1"/>
  <c r="AG32" i="6" s="1"/>
  <c r="AH32" i="6" s="1"/>
  <c r="AI32" i="6" s="1"/>
  <c r="AJ32" i="6" s="1"/>
  <c r="AK32" i="6" s="1"/>
  <c r="AL32" i="6" s="1"/>
  <c r="AM32" i="6" s="1"/>
  <c r="AN32" i="6" s="1"/>
  <c r="AO32" i="6" s="1"/>
  <c r="AP32" i="6" s="1"/>
  <c r="AQ32" i="6" s="1"/>
  <c r="C33" i="6"/>
  <c r="D33" i="6" s="1"/>
  <c r="E33" i="6" s="1"/>
  <c r="F33" i="6" s="1"/>
  <c r="G33" i="6" s="1"/>
  <c r="H33" i="6" s="1"/>
  <c r="I33" i="6" s="1"/>
  <c r="J33" i="6" s="1"/>
  <c r="K33" i="6" s="1"/>
  <c r="L33" i="6" s="1"/>
  <c r="M33" i="6" s="1"/>
  <c r="N33" i="6" s="1"/>
  <c r="O33" i="6" s="1"/>
  <c r="P33" i="6" s="1"/>
  <c r="Q33" i="6" s="1"/>
  <c r="R33" i="6" s="1"/>
  <c r="S33" i="6" s="1"/>
  <c r="T33" i="6" s="1"/>
  <c r="U33" i="6" s="1"/>
  <c r="V33" i="6" s="1"/>
  <c r="W33" i="6" s="1"/>
  <c r="X33" i="6" s="1"/>
  <c r="Y33" i="6" s="1"/>
  <c r="Z33" i="6" s="1"/>
  <c r="AA33" i="6" s="1"/>
  <c r="AB33" i="6" s="1"/>
  <c r="AC33" i="6" s="1"/>
  <c r="AD33" i="6" s="1"/>
  <c r="AE33" i="6" s="1"/>
  <c r="AF33" i="6" s="1"/>
  <c r="AG33" i="6" s="1"/>
  <c r="AH33" i="6" s="1"/>
  <c r="AI33" i="6" s="1"/>
  <c r="AJ33" i="6" s="1"/>
  <c r="AK33" i="6" s="1"/>
  <c r="AL33" i="6" s="1"/>
  <c r="AM33" i="6" s="1"/>
  <c r="AN33" i="6" s="1"/>
  <c r="AO33" i="6" s="1"/>
  <c r="AP33" i="6" s="1"/>
  <c r="AQ33" i="6" s="1"/>
  <c r="C34" i="6"/>
  <c r="D34" i="6"/>
  <c r="E34" i="6" s="1"/>
  <c r="F34" i="6"/>
  <c r="G34" i="6" s="1"/>
  <c r="H34" i="6" s="1"/>
  <c r="I34" i="6" s="1"/>
  <c r="J34" i="6" s="1"/>
  <c r="K34" i="6" s="1"/>
  <c r="L34" i="6" s="1"/>
  <c r="M34" i="6" s="1"/>
  <c r="N34" i="6" s="1"/>
  <c r="O34" i="6" s="1"/>
  <c r="P34" i="6" s="1"/>
  <c r="Q34" i="6" s="1"/>
  <c r="R34" i="6" s="1"/>
  <c r="S34" i="6" s="1"/>
  <c r="T34" i="6" s="1"/>
  <c r="U34" i="6" s="1"/>
  <c r="V34" i="6" s="1"/>
  <c r="W34" i="6" s="1"/>
  <c r="X34" i="6" s="1"/>
  <c r="Y34" i="6" s="1"/>
  <c r="Z34" i="6" s="1"/>
  <c r="AA34" i="6" s="1"/>
  <c r="AB34" i="6" s="1"/>
  <c r="AC34" i="6" s="1"/>
  <c r="AD34" i="6" s="1"/>
  <c r="AE34" i="6" s="1"/>
  <c r="AF34" i="6" s="1"/>
  <c r="AG34" i="6" s="1"/>
  <c r="AH34" i="6" s="1"/>
  <c r="AI34" i="6" s="1"/>
  <c r="AJ34" i="6" s="1"/>
  <c r="AK34" i="6" s="1"/>
  <c r="AL34" i="6" s="1"/>
  <c r="AM34" i="6" s="1"/>
  <c r="AN34" i="6" s="1"/>
  <c r="AO34" i="6" s="1"/>
  <c r="AP34" i="6" s="1"/>
  <c r="AQ34" i="6" s="1"/>
  <c r="C35" i="6"/>
  <c r="D35" i="6" s="1"/>
  <c r="E35" i="6"/>
  <c r="F35" i="6" s="1"/>
  <c r="G35" i="6"/>
  <c r="H35" i="6" s="1"/>
  <c r="I35" i="6" s="1"/>
  <c r="J35" i="6" s="1"/>
  <c r="K35" i="6" s="1"/>
  <c r="L35" i="6" s="1"/>
  <c r="M35" i="6" s="1"/>
  <c r="N35" i="6" s="1"/>
  <c r="O35" i="6" s="1"/>
  <c r="P35" i="6" s="1"/>
  <c r="Q35" i="6" s="1"/>
  <c r="R35" i="6" s="1"/>
  <c r="S35" i="6" s="1"/>
  <c r="T35" i="6" s="1"/>
  <c r="U35" i="6" s="1"/>
  <c r="V35" i="6" s="1"/>
  <c r="W35" i="6" s="1"/>
  <c r="X35" i="6" s="1"/>
  <c r="Y35" i="6" s="1"/>
  <c r="Z35" i="6" s="1"/>
  <c r="AA35" i="6" s="1"/>
  <c r="AB35" i="6" s="1"/>
  <c r="AC35" i="6" s="1"/>
  <c r="AD35" i="6" s="1"/>
  <c r="AE35" i="6" s="1"/>
  <c r="AF35" i="6" s="1"/>
  <c r="AG35" i="6" s="1"/>
  <c r="AH35" i="6" s="1"/>
  <c r="AI35" i="6" s="1"/>
  <c r="AJ35" i="6" s="1"/>
  <c r="AK35" i="6" s="1"/>
  <c r="AL35" i="6" s="1"/>
  <c r="AM35" i="6" s="1"/>
  <c r="AN35" i="6" s="1"/>
  <c r="AO35" i="6" s="1"/>
  <c r="AP35" i="6" s="1"/>
  <c r="AQ35" i="6" s="1"/>
  <c r="C36" i="6"/>
  <c r="D36" i="6"/>
  <c r="E36" i="6" s="1"/>
  <c r="F36" i="6" s="1"/>
  <c r="G36" i="6" s="1"/>
  <c r="H36" i="6" s="1"/>
  <c r="I36" i="6" s="1"/>
  <c r="J36" i="6" s="1"/>
  <c r="K36" i="6" s="1"/>
  <c r="L36" i="6" s="1"/>
  <c r="M36" i="6" s="1"/>
  <c r="N36" i="6" s="1"/>
  <c r="O36" i="6" s="1"/>
  <c r="P36" i="6" s="1"/>
  <c r="Q36" i="6" s="1"/>
  <c r="R36" i="6" s="1"/>
  <c r="S36" i="6" s="1"/>
  <c r="T36" i="6" s="1"/>
  <c r="U36" i="6" s="1"/>
  <c r="V36" i="6" s="1"/>
  <c r="W36" i="6" s="1"/>
  <c r="X36" i="6" s="1"/>
  <c r="Y36" i="6" s="1"/>
  <c r="Z36" i="6" s="1"/>
  <c r="AA36" i="6" s="1"/>
  <c r="AB36" i="6" s="1"/>
  <c r="AC36" i="6" s="1"/>
  <c r="AD36" i="6" s="1"/>
  <c r="AE36" i="6" s="1"/>
  <c r="AF36" i="6" s="1"/>
  <c r="AG36" i="6" s="1"/>
  <c r="AH36" i="6" s="1"/>
  <c r="AI36" i="6" s="1"/>
  <c r="AJ36" i="6" s="1"/>
  <c r="AK36" i="6" s="1"/>
  <c r="AL36" i="6" s="1"/>
  <c r="AM36" i="6" s="1"/>
  <c r="AN36" i="6" s="1"/>
  <c r="AO36" i="6" s="1"/>
  <c r="AP36" i="6" s="1"/>
  <c r="AQ36" i="6" s="1"/>
  <c r="C37" i="6"/>
  <c r="D37" i="6" s="1"/>
  <c r="E37" i="6" s="1"/>
  <c r="F37" i="6" s="1"/>
  <c r="G37" i="6" s="1"/>
  <c r="H37" i="6" s="1"/>
  <c r="I37" i="6" s="1"/>
  <c r="J37" i="6" s="1"/>
  <c r="K37" i="6" s="1"/>
  <c r="L37" i="6" s="1"/>
  <c r="M37" i="6" s="1"/>
  <c r="N37" i="6" s="1"/>
  <c r="O37" i="6" s="1"/>
  <c r="P37" i="6" s="1"/>
  <c r="Q37" i="6" s="1"/>
  <c r="R37" i="6" s="1"/>
  <c r="S37" i="6" s="1"/>
  <c r="T37" i="6" s="1"/>
  <c r="U37" i="6" s="1"/>
  <c r="V37" i="6" s="1"/>
  <c r="W37" i="6" s="1"/>
  <c r="X37" i="6" s="1"/>
  <c r="Y37" i="6" s="1"/>
  <c r="Z37" i="6" s="1"/>
  <c r="AA37" i="6" s="1"/>
  <c r="AB37" i="6" s="1"/>
  <c r="AC37" i="6" s="1"/>
  <c r="AD37" i="6" s="1"/>
  <c r="AE37" i="6" s="1"/>
  <c r="AF37" i="6" s="1"/>
  <c r="AG37" i="6" s="1"/>
  <c r="AH37" i="6" s="1"/>
  <c r="AI37" i="6" s="1"/>
  <c r="AJ37" i="6" s="1"/>
  <c r="AK37" i="6" s="1"/>
  <c r="AL37" i="6" s="1"/>
  <c r="AM37" i="6" s="1"/>
  <c r="AN37" i="6" s="1"/>
  <c r="AO37" i="6" s="1"/>
  <c r="AP37" i="6" s="1"/>
  <c r="AQ37" i="6" s="1"/>
  <c r="C38" i="6"/>
  <c r="D38" i="6" s="1"/>
  <c r="E38" i="6" s="1"/>
  <c r="F38" i="6" s="1"/>
  <c r="G38" i="6" s="1"/>
  <c r="H38" i="6" s="1"/>
  <c r="I38" i="6" s="1"/>
  <c r="J38" i="6" s="1"/>
  <c r="K38" i="6" s="1"/>
  <c r="L38" i="6" s="1"/>
  <c r="M38" i="6" s="1"/>
  <c r="N38" i="6" s="1"/>
  <c r="O38" i="6" s="1"/>
  <c r="P38" i="6" s="1"/>
  <c r="Q38" i="6" s="1"/>
  <c r="R38" i="6" s="1"/>
  <c r="S38" i="6" s="1"/>
  <c r="T38" i="6" s="1"/>
  <c r="U38" i="6" s="1"/>
  <c r="V38" i="6" s="1"/>
  <c r="W38" i="6" s="1"/>
  <c r="X38" i="6" s="1"/>
  <c r="Y38" i="6" s="1"/>
  <c r="Z38" i="6" s="1"/>
  <c r="AA38" i="6" s="1"/>
  <c r="AB38" i="6" s="1"/>
  <c r="AC38" i="6" s="1"/>
  <c r="AD38" i="6" s="1"/>
  <c r="AE38" i="6" s="1"/>
  <c r="AF38" i="6" s="1"/>
  <c r="AG38" i="6" s="1"/>
  <c r="AH38" i="6" s="1"/>
  <c r="AI38" i="6" s="1"/>
  <c r="AJ38" i="6" s="1"/>
  <c r="AK38" i="6" s="1"/>
  <c r="AL38" i="6" s="1"/>
  <c r="AM38" i="6" s="1"/>
  <c r="AN38" i="6" s="1"/>
  <c r="AO38" i="6" s="1"/>
  <c r="AP38" i="6" s="1"/>
  <c r="AQ38" i="6" s="1"/>
  <c r="C39" i="6"/>
  <c r="D39" i="6" s="1"/>
  <c r="E39" i="6"/>
  <c r="F39" i="6" s="1"/>
  <c r="G39" i="6"/>
  <c r="H39" i="6" s="1"/>
  <c r="I39" i="6" s="1"/>
  <c r="J39" i="6" s="1"/>
  <c r="K39" i="6" s="1"/>
  <c r="L39" i="6" s="1"/>
  <c r="M39" i="6" s="1"/>
  <c r="N39" i="6" s="1"/>
  <c r="O39" i="6" s="1"/>
  <c r="P39" i="6" s="1"/>
  <c r="Q39" i="6" s="1"/>
  <c r="R39" i="6" s="1"/>
  <c r="S39" i="6" s="1"/>
  <c r="T39" i="6" s="1"/>
  <c r="U39" i="6" s="1"/>
  <c r="V39" i="6" s="1"/>
  <c r="W39" i="6" s="1"/>
  <c r="X39" i="6" s="1"/>
  <c r="Y39" i="6" s="1"/>
  <c r="Z39" i="6" s="1"/>
  <c r="AA39" i="6" s="1"/>
  <c r="AB39" i="6" s="1"/>
  <c r="AC39" i="6" s="1"/>
  <c r="AD39" i="6" s="1"/>
  <c r="AE39" i="6" s="1"/>
  <c r="AF39" i="6" s="1"/>
  <c r="AG39" i="6" s="1"/>
  <c r="AH39" i="6" s="1"/>
  <c r="AI39" i="6" s="1"/>
  <c r="AJ39" i="6" s="1"/>
  <c r="AK39" i="6" s="1"/>
  <c r="AL39" i="6" s="1"/>
  <c r="AM39" i="6" s="1"/>
  <c r="AN39" i="6" s="1"/>
  <c r="AO39" i="6" s="1"/>
  <c r="AP39" i="6" s="1"/>
  <c r="AQ39" i="6" s="1"/>
  <c r="C40" i="6"/>
  <c r="D40" i="6"/>
  <c r="E40" i="6" s="1"/>
  <c r="F40" i="6" s="1"/>
  <c r="G40" i="6" s="1"/>
  <c r="H40" i="6" s="1"/>
  <c r="I40" i="6" s="1"/>
  <c r="J40" i="6" s="1"/>
  <c r="K40" i="6" s="1"/>
  <c r="L40" i="6" s="1"/>
  <c r="M40" i="6" s="1"/>
  <c r="N40" i="6" s="1"/>
  <c r="O40" i="6" s="1"/>
  <c r="P40" i="6" s="1"/>
  <c r="Q40" i="6" s="1"/>
  <c r="R40" i="6" s="1"/>
  <c r="S40" i="6" s="1"/>
  <c r="T40" i="6" s="1"/>
  <c r="U40" i="6" s="1"/>
  <c r="V40" i="6" s="1"/>
  <c r="W40" i="6" s="1"/>
  <c r="X40" i="6" s="1"/>
  <c r="Y40" i="6" s="1"/>
  <c r="Z40" i="6" s="1"/>
  <c r="AA40" i="6" s="1"/>
  <c r="AB40" i="6" s="1"/>
  <c r="AC40" i="6" s="1"/>
  <c r="AD40" i="6" s="1"/>
  <c r="AE40" i="6" s="1"/>
  <c r="AF40" i="6" s="1"/>
  <c r="AG40" i="6" s="1"/>
  <c r="AH40" i="6" s="1"/>
  <c r="AI40" i="6" s="1"/>
  <c r="AJ40" i="6" s="1"/>
  <c r="AK40" i="6" s="1"/>
  <c r="AL40" i="6" s="1"/>
  <c r="AM40" i="6" s="1"/>
  <c r="AN40" i="6" s="1"/>
  <c r="AO40" i="6" s="1"/>
  <c r="AP40" i="6" s="1"/>
  <c r="AQ40" i="6" s="1"/>
  <c r="C41" i="6"/>
  <c r="D41" i="6" s="1"/>
  <c r="E41" i="6" s="1"/>
  <c r="F41" i="6" s="1"/>
  <c r="G41" i="6" s="1"/>
  <c r="H41" i="6" s="1"/>
  <c r="I41" i="6" s="1"/>
  <c r="J41" i="6" s="1"/>
  <c r="K41" i="6" s="1"/>
  <c r="L41" i="6" s="1"/>
  <c r="M41" i="6" s="1"/>
  <c r="N41" i="6" s="1"/>
  <c r="O41" i="6" s="1"/>
  <c r="P41" i="6" s="1"/>
  <c r="Q41" i="6" s="1"/>
  <c r="R41" i="6" s="1"/>
  <c r="S41" i="6" s="1"/>
  <c r="T41" i="6" s="1"/>
  <c r="U41" i="6" s="1"/>
  <c r="V41" i="6" s="1"/>
  <c r="W41" i="6" s="1"/>
  <c r="X41" i="6" s="1"/>
  <c r="Y41" i="6" s="1"/>
  <c r="Z41" i="6" s="1"/>
  <c r="AA41" i="6" s="1"/>
  <c r="AB41" i="6" s="1"/>
  <c r="AC41" i="6" s="1"/>
  <c r="AD41" i="6" s="1"/>
  <c r="AE41" i="6" s="1"/>
  <c r="AF41" i="6" s="1"/>
  <c r="AG41" i="6" s="1"/>
  <c r="AH41" i="6" s="1"/>
  <c r="AI41" i="6" s="1"/>
  <c r="AJ41" i="6" s="1"/>
  <c r="AK41" i="6" s="1"/>
  <c r="AL41" i="6" s="1"/>
  <c r="AM41" i="6" s="1"/>
  <c r="AN41" i="6" s="1"/>
  <c r="AO41" i="6" s="1"/>
  <c r="AP41" i="6" s="1"/>
  <c r="AQ41" i="6" s="1"/>
  <c r="C42" i="6"/>
  <c r="D42" i="6" s="1"/>
  <c r="E42" i="6" s="1"/>
  <c r="F42" i="6" s="1"/>
  <c r="G42" i="6" s="1"/>
  <c r="H42" i="6" s="1"/>
  <c r="I42" i="6" s="1"/>
  <c r="J42" i="6" s="1"/>
  <c r="K42" i="6" s="1"/>
  <c r="L42" i="6" s="1"/>
  <c r="M42" i="6" s="1"/>
  <c r="N42" i="6" s="1"/>
  <c r="O42" i="6" s="1"/>
  <c r="P42" i="6" s="1"/>
  <c r="Q42" i="6" s="1"/>
  <c r="R42" i="6" s="1"/>
  <c r="S42" i="6" s="1"/>
  <c r="T42" i="6" s="1"/>
  <c r="U42" i="6" s="1"/>
  <c r="V42" i="6" s="1"/>
  <c r="W42" i="6" s="1"/>
  <c r="X42" i="6" s="1"/>
  <c r="Y42" i="6" s="1"/>
  <c r="Z42" i="6" s="1"/>
  <c r="AA42" i="6" s="1"/>
  <c r="AB42" i="6" s="1"/>
  <c r="AC42" i="6" s="1"/>
  <c r="AD42" i="6" s="1"/>
  <c r="AE42" i="6" s="1"/>
  <c r="AF42" i="6" s="1"/>
  <c r="AG42" i="6" s="1"/>
  <c r="AH42" i="6" s="1"/>
  <c r="AI42" i="6" s="1"/>
  <c r="AJ42" i="6" s="1"/>
  <c r="AK42" i="6" s="1"/>
  <c r="AL42" i="6" s="1"/>
  <c r="AM42" i="6" s="1"/>
  <c r="AN42" i="6" s="1"/>
  <c r="AO42" i="6" s="1"/>
  <c r="AP42" i="6" s="1"/>
  <c r="C3" i="6"/>
  <c r="AJ68" i="1"/>
  <c r="AI68" i="1"/>
  <c r="AE68" i="1"/>
  <c r="AD68" i="1"/>
  <c r="D3" i="6" l="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Joseph Esteban Torres Rodriguez</author>
  </authors>
  <commentList>
    <comment ref="X113" authorId="0" shapeId="0" xr:uid="{00000000-0006-0000-0000-000001000000}">
      <text>
        <r>
          <rPr>
            <b/>
            <sz val="9"/>
            <color indexed="81"/>
            <rFont val="Tahoma"/>
            <family val="2"/>
          </rPr>
          <t>Joseph Esteban Torres Rodriguez:</t>
        </r>
        <r>
          <rPr>
            <sz val="9"/>
            <color indexed="81"/>
            <rFont val="Tahoma"/>
            <family val="2"/>
          </rPr>
          <t xml:space="preserve">
aplica DESPUES abril 2022, VALIDACION con referente.</t>
        </r>
      </text>
    </comment>
  </commentList>
</comments>
</file>

<file path=xl/sharedStrings.xml><?xml version="1.0" encoding="utf-8"?>
<sst xmlns="http://schemas.openxmlformats.org/spreadsheetml/2006/main" count="2899" uniqueCount="1059">
  <si>
    <t>DISTRIBUCIÓN EVALUACIÓN (AUTOMATICA)</t>
  </si>
  <si>
    <t>DESAGREGACION DE DEFINICION OPERACIONAL</t>
  </si>
  <si>
    <t>FUENTE</t>
  </si>
  <si>
    <t>PERIODO</t>
  </si>
  <si>
    <t>POBLACION</t>
  </si>
  <si>
    <t>EXCLUSIONES</t>
  </si>
  <si>
    <t>GENERAL</t>
  </si>
  <si>
    <t>ZONAS ESPECIALES</t>
  </si>
  <si>
    <t>PUNTOS</t>
  </si>
  <si>
    <t>Codigo Indicador</t>
  </si>
  <si>
    <t>Curso Vida</t>
  </si>
  <si>
    <t>Programa o estrategia</t>
  </si>
  <si>
    <t>Origen</t>
  </si>
  <si>
    <t>Tipo Indicador</t>
  </si>
  <si>
    <t>Tipo de actividad evaluada</t>
  </si>
  <si>
    <t>Tipo de actividad evaluada (especifica)</t>
  </si>
  <si>
    <t>Nombre del Indicador</t>
  </si>
  <si>
    <t>Se mide actualmente?</t>
  </si>
  <si>
    <t>Cuenta con fuente de informacion?</t>
  </si>
  <si>
    <t>Genero</t>
  </si>
  <si>
    <t>Definición General</t>
  </si>
  <si>
    <t>núm.</t>
  </si>
  <si>
    <t>den</t>
  </si>
  <si>
    <t>Observación del indicador</t>
  </si>
  <si>
    <t>Explicación de la meta</t>
  </si>
  <si>
    <t>Se valida  Fecha Afiliación</t>
  </si>
  <si>
    <t>Cohorte para validar Indicador</t>
  </si>
  <si>
    <t>Óptimo</t>
  </si>
  <si>
    <t>Deficiente</t>
  </si>
  <si>
    <t>Muy deficiente</t>
  </si>
  <si>
    <t>No aceptable</t>
  </si>
  <si>
    <t>No reportó</t>
  </si>
  <si>
    <t>RPYMS1</t>
  </si>
  <si>
    <t>Primera Infancia</t>
  </si>
  <si>
    <t>Salud auditiva</t>
  </si>
  <si>
    <t>MSPS</t>
  </si>
  <si>
    <t>Proceso</t>
  </si>
  <si>
    <t>Instrumentos</t>
  </si>
  <si>
    <t>Vale</t>
  </si>
  <si>
    <t>Proporción de personas en primera infancia con tamizaje auditivo con instrumento VALE</t>
  </si>
  <si>
    <t>NO</t>
  </si>
  <si>
    <t>SI</t>
  </si>
  <si>
    <t>Ambos</t>
  </si>
  <si>
    <t>Número de niñas y niños de 0 a5 años, a los que se les aplica el instrumento VALE y RESULTADO durante la valoracion integral, en el subgrupo de edad actual o . A continuación se describen los subgrupos: 
Edad corte: 0 a 1 mes - Edad VALE: 0 a 1 mes
Edad corte: 2 a 3 meses - Edad VALE: 0 a 3 meses
Edad corte: 4 a 5 meses - Edad VALE: 2 a 5 meses
Edad corte: 6 a 8 meses - Edad VALE: 4 a 8 meses
Edad corte: 9 a 11 meses - Edad VALE: 6 a 11 meses
Edad corte: 12 a 17 meses - Edad VALE: 9 a 17 meses
Edad corte: 18 a 23 meses - Edad VALE: 12 a 23 meses
Edad corte: 24 a 29 meses - Edad VALE: 18 a 29 meses
Edad corte: 30 a 35 meses - Edad VALE: 24 a 35 meses
Edad corte: 36  a 47 meses (3 años) - Edad VALE: 30 a 47 meses
Edad corte: 48 a 59 meses (4 años) - Edad VALE: 36 a 59 meses
Edad corte: 60 a 71 meses (5 años) - Edad VALE: 48 a 71 meses
Adicionalmente la validez de la consulta no puede superar 12 meses</t>
  </si>
  <si>
    <t>Total de población de 0 a 5 años</t>
  </si>
  <si>
    <t>1- Res 202. 
Fecha Variable 63: fecha valida 
Resultado variable 40: Opciones 4 y 5</t>
  </si>
  <si>
    <t>BDUA</t>
  </si>
  <si>
    <t>Según esquema</t>
  </si>
  <si>
    <t>Edad objeto al mes evaluado</t>
  </si>
  <si>
    <t>población del denominador
Fecha de realzizacion VALE y resultado en su subgrupo o en subgrupo anterior.</t>
  </si>
  <si>
    <t>Población actual al mes a evaluar activos y nuevos
0 a  5 años</t>
  </si>
  <si>
    <t>Debe cumplir con valoracion y resultado, la fecha de realización no puede superar 12 meses</t>
  </si>
  <si>
    <t>se calculasegun la meta de cumplimiento año, donde se espera que se realice l valorcion completa de los menores incluido el tamizaje auditivo</t>
  </si>
  <si>
    <t>RPYMS2</t>
  </si>
  <si>
    <t>Infancia</t>
  </si>
  <si>
    <t>Proporción de personas en infancia con tamizaje auditivo con instrumento VALE</t>
  </si>
  <si>
    <t>Número de niñas y niños de 6 a 11 años, a los que se les aplica el instrumento VALE y RESULTADO  en los últimos 12 meses.</t>
  </si>
  <si>
    <t>Total de población de 6 a 11 años</t>
  </si>
  <si>
    <t>Población actual al mes a evaluar activos y nuevos
6 a 11 años</t>
  </si>
  <si>
    <t>RPYMS77</t>
  </si>
  <si>
    <t>General</t>
  </si>
  <si>
    <t>Preconcepcional</t>
  </si>
  <si>
    <t>preconcepcional</t>
  </si>
  <si>
    <t>Proporción de mujeres con intención reproductiva a corto plazo que reciben atención preconcepcional</t>
  </si>
  <si>
    <t>F</t>
  </si>
  <si>
    <t>12 meses atrás incluyendo el mes evaluado</t>
  </si>
  <si>
    <t>Variable:
Población actual al mes a evaluar activos y nuevos
Mujeres en edad fértil 
15 a 49 años con exclusiones</t>
  </si>
  <si>
    <t>Adolescencia
Juventud
Adultez</t>
  </si>
  <si>
    <t>RPYMS197</t>
  </si>
  <si>
    <t>EAD</t>
  </si>
  <si>
    <t>Proporción de niñas y niños en primera infancia clasificados en el área de motricidad gruesa con riesgo o sospecha de problemas en el desarrollo,  con seguimiento por pediatría</t>
  </si>
  <si>
    <t>Total de niñas y niños en primera infancia clasificados en la variable 43- Res 202:  "Resultado Escala abreviada del desarrollo – área de motricidad gruesa" con: "Riesgo de problemas de desarrollo" y "Sospecha de problemas de desarrollo". (opciones de respuesta 3-4)</t>
  </si>
  <si>
    <t>Resolución 202</t>
  </si>
  <si>
    <t>Resolución 202- Variable 43- opcion 3-4</t>
  </si>
  <si>
    <t>Población actual al mes a evaluar activos y nuevos
0 a 5 años</t>
  </si>
  <si>
    <t>Cohorte primera Infancia</t>
  </si>
  <si>
    <t>RPYMS198</t>
  </si>
  <si>
    <t>Proporción de niñas y niños en primera infancia clasificados en el área de motricidad finoadaptativa con riesgo o sospecha de problemas en el desarrollo,  con seguimiento por pediatría</t>
  </si>
  <si>
    <t xml:space="preserve"> Número de niñas y niños en primera infancia clasificados en el área de motricidad finoadaptativa con: "Riesgo de problemas de desarrollo" o "Sospecha de problemas de desarrollo", que se les realizó seguimiento por pediatría
</t>
  </si>
  <si>
    <t>Total de niñas y niños en primera infancia clasificados en la variable 44- res 202:  "Resultado Escala abreviada del desarrollo – área de motricidad finoadaptativa" con: "Riesgo de problemas de desarrollo" y "Sospecha de problemas de desarrollo". (opciones de respuesta 3-4)</t>
  </si>
  <si>
    <t>Resolución 202- Variable 44- opcion 3-4</t>
  </si>
  <si>
    <t>RPYMS199</t>
  </si>
  <si>
    <t>Proporción de niñas y niños en primera infancia clasificados en el área de audición lenguaje con riesgo o sospecha de problemas en el desarrollo,  con seguimiento por pediatría.</t>
  </si>
  <si>
    <t xml:space="preserve"> Número de niñas y niños en primera infancia clasificados en el área de audición lenguaje con: "Riesgo de problemas de desarrollo" o "Sospecha de problemas de desarrollo", que se les realizó seguimiento por pediatría
</t>
  </si>
  <si>
    <t>Total de niñas y niños en primera infancia clasificados en la variable 46- res 202:  "Resultado Escala abreviada del desarrollo – área de lenguaje" con: "Riesgo de problemas de desarrollo" y "Sospecha de problemas de desarrollo". (opciones de respuesta 3-4)</t>
  </si>
  <si>
    <t>Resolución 202- Variable 46- opcion 3-4</t>
  </si>
  <si>
    <t>RPYMS200</t>
  </si>
  <si>
    <t>Proporción de niñas y niños en primera infancia clasificados en el área personal - social con riesgo o sospecha de problemas en el desarrollo,  con seguimiento por pediatría.</t>
  </si>
  <si>
    <t xml:space="preserve"> Número de niñas y niños en primera infancia clasificados en el área personal - social con: "Riesgo de problemas de desarrollo" o "Sospecha de problemas de desarrollo", que se les realizó seguimiento por pediatría
</t>
  </si>
  <si>
    <t>Total de niñas y niños en primera infancia clasificados en la variable 45- res 202:  "Resultado Escala abreviada del desarrollo – área personal- social" con: "Riesgo de problemas de desarrollo" y "Sospecha de problemas de desarrollo". (opciones de respuesta 3-4)</t>
  </si>
  <si>
    <t>Resolución 202- Variable 45- opcion 3-4</t>
  </si>
  <si>
    <t>RPYMS201</t>
  </si>
  <si>
    <t>Resultado</t>
  </si>
  <si>
    <t>Proporción de niñas y niños en primera infancia con desarrollo esperado o normal para la edad (EAD)</t>
  </si>
  <si>
    <t xml:space="preserve">Número de niñas y niños en primera infancia a quienes se les aplica la "Escala abreviada del desarrollo" - EAD-3 y según el resultado obtenido en las cuatro variables "Resultado Escala abreviada del desarrollo – área de motricidad gruesa", "Resultado Escala abreviada del desarrollo – área de motricidad finoadaptativa", "Resultado Escala abreviada del desarrollo – área de audición lenguaje", y "Resultado Escala abreviada del desarrollo – área personal - social", son clasificados en todas las áreas con opción 5."Desarrollo esperado para la edad"
</t>
  </si>
  <si>
    <t xml:space="preserve">Total de niñas y niños de 0 a 5 años, valorados con escala abreviada del desarrollo.
</t>
  </si>
  <si>
    <t>Resolución 202- Variable 43-44-45-46- opcion 5 (en todas las variables)</t>
  </si>
  <si>
    <t>NA</t>
  </si>
  <si>
    <t>RPYMS220</t>
  </si>
  <si>
    <t>Salud nutricional</t>
  </si>
  <si>
    <t>Medicamentos</t>
  </si>
  <si>
    <t>FTLC</t>
  </si>
  <si>
    <t>Porcentaje de niñas y niños de 0 a 59 meses con desnutrición con prescripción de FTLC</t>
  </si>
  <si>
    <t>Número de niñas y niños de 6 a 59 meses con desnutricion prescitos con FTLC en MIPRES</t>
  </si>
  <si>
    <t>Número de niñas y niños de 6 a 59 meses, con diagnostico de desnutrición aguda reportado en SIVIGILA</t>
  </si>
  <si>
    <t>1. SIVIGILA
 Evento 113 -  Ajuste 0 y 7 - Fecha de consulta</t>
  </si>
  <si>
    <t>6 meses atrás incluyendo el mes evaluado</t>
  </si>
  <si>
    <t>6 meses atrás incluyendo el mes a evaluar</t>
  </si>
  <si>
    <t>Población denominador
6 a 59 meses</t>
  </si>
  <si>
    <t>Población actual al mes a evaluar activos y nuevos
6 a 59 meses</t>
  </si>
  <si>
    <t>RPYMS221</t>
  </si>
  <si>
    <t>Cardiometabolico</t>
  </si>
  <si>
    <t>Escalas de riesgo cardiovascular y metabolico</t>
  </si>
  <si>
    <t>Proporción de personas con clasificacion de riesgo cardiovascular ó metabólico</t>
  </si>
  <si>
    <t>Personas que tengan al menos una clasificación de riesgo cardiovascular ó metabolico en su curso de vida o ultimos 5 años</t>
  </si>
  <si>
    <t>Número de personas con clasificacion de riesgo cardiovascular o riesgo metabolico
Juventud:
Edad corte: 18 a 28 años - Edad Clasificación: 18 a 28 años
Adultez:
Edad corte: 29  años - Edad Clasificación:  Ultimos 12 meses
Edad corte: 30 a 59 años - Edad Clasificación:  30 a 59 años 
Vejez:
Edad corte: 60 años - Edad Clasificación:  Ultimos 12 meses
Edad corte: 61 años y más - Edad Clasificación:  61 años y más
NOTA: Se verificara que tenga al menos 1 de las clasificaciones de riesgo y que no supere 5 años en cada subgrupo</t>
  </si>
  <si>
    <t>Total de población de 18 años y más</t>
  </si>
  <si>
    <t>1- Res 202 - variables con fecha válida:
Variable 114 -  opciones 4, 5 y 6
Variable 117 - opciones 4, 5 y 6
2- Datos adicionales:
TEST_FINNISH_RISK_(METABOLICO): 4, 5 o 6
TEST_FRAMINGHAN_(CARDIOVASCULAR): 4, 5 o 6</t>
  </si>
  <si>
    <t>5 años incluyendo mes evaluado</t>
  </si>
  <si>
    <t>Población denominador
Registro de calsificacion según rango de edad</t>
  </si>
  <si>
    <t>Variable:
Población actual al mes a evaluar activos y nuevos
18 años y más</t>
  </si>
  <si>
    <t>Se excluyen del denominador los usuarios con: HTA, diabetes, ERC</t>
  </si>
  <si>
    <t>Juventud
Adultez
Vejez</t>
  </si>
  <si>
    <t>RPYMS222</t>
  </si>
  <si>
    <t>SSR</t>
  </si>
  <si>
    <t>Consultas</t>
  </si>
  <si>
    <t>Consulta</t>
  </si>
  <si>
    <t>Porcentaje de mujeres pos evento obstétrico con asesoría en anticoncepción</t>
  </si>
  <si>
    <t>Porcentaje de mujeres pos evento obstetrico (IVE- post parto- pos aborto), que tienen consulta de PF en los siguientes 3 meses</t>
  </si>
  <si>
    <t xml:space="preserve">Número de mujeres post evento obstetrico, (del denominador planteado) que recibieron consulta de asesoría en anticoncepción en los siguientes 3 meses posteriores a evento obstetrico
</t>
  </si>
  <si>
    <t>Mujeres que presentaron evento obstetrico en los 12 meses anteriores al mes evaluado, incluyendo el mes evaluado. Y el denominador lo conforma los eventos obstetricos de los 9 meses mas antiguos de esos 12 meses tomados</t>
  </si>
  <si>
    <t xml:space="preserve">1- RIPS: 
* CUPS con Finalidad 3 o CUPS con CIE-10 Z300, Z304, Z308; Z309
89.0.2.01 (consulta de primera vez por medicina general)
89.0.3.01 (Consulta de control o seguimiento por medicina general)
89.0.2.83 (consulta de primera vez por especialista en pediatría)
89.0.3.83 (Consulta de control o seguimiento por especialista en pediatría)
89.02.50 (consulta de primera vez por especialista en ginecología y obstetricia)
89.03.50 (consulta de control o seguimiento por especialista en ginecología y obstetricia)
89.0.2.63 (consulta de primera vez por especialista en medicina familiar)
89.0.3.63 (Consulta de control o seguimiento por especialista en medicina familiar)
89.0.2.05 (Consulta de primera vez por enfermería)
89.0.3.05 (Consulta de control o de seguimiento por enfermería)
2- Res 202 Variable 53 - fecha válida </t>
  </si>
  <si>
    <t>1- RIPS: CIE 10:  (Consultar hoja de eventos obstetricos o leer este listado)
O021
O028
O029
O030
O031
O032
O033
O034
O035
O036
O037
O038
O039
O040
O041
O042
O043
O044
O045
O046
O047
O048
O049
O050
O051
O052
O053
O054
O055
O056
O057
O058
O059
O060
O061
O062
O063
O064
O065
O066
O067
O068
O069
O479
O60X
O800
O801
O808
O809
O810
O811
O812
O813
O814
O815
O820
O821
O822
O828
O829
O831
O832
O833
O838
O839
O840
O841
O842
O848
O849
2- Cohorte Evento Obstetrico o IVE</t>
  </si>
  <si>
    <t>Consultas realizadas en los siguientes 3 meses posterior al evento obstetrico</t>
  </si>
  <si>
    <t>Se toma 12 meses atrás del mes que se esta evaluando incluyendo el mes evaluado, y de aqui se tomas los 9 meses mas antiguos  para buscar el denominador de fecha de evento obstetrico</t>
  </si>
  <si>
    <t xml:space="preserve">Población denominador
pos evento obstétrico
</t>
  </si>
  <si>
    <t xml:space="preserve">* Población variable:
* Población actual al mes a evaluar activos y nuevos
* Mujeres pos evento obstetrico </t>
  </si>
  <si>
    <t xml:space="preserve">Se excluyen las usuarias con:
* Histerectomía:
CUPS
663100
662200
662100
684101
684020
683100
684000
684100
685100
686100
685120
685130
684001
684001
687000
685110
684010
683101
685102
683101
684001
* infertilidad
CIE 10:
N974
N979
N970
N972
N971
N978
N973
O822
* Pomeroy (ver población a exonerar en FPSS) Archivo FORMATO DE PRESTACION SERVICIOS EN SALUD/VALIDAR
</t>
  </si>
  <si>
    <t>Pendiente agregar cups de IVE (interrupcion voluntaria embarazo) en denominador; pendiente crear cohorte post evento obstetrico; mientras tanto la fuente sera PES.</t>
  </si>
  <si>
    <t>Si</t>
  </si>
  <si>
    <t>post IVE - evento obstetrico</t>
  </si>
  <si>
    <t>RPYMS225</t>
  </si>
  <si>
    <t>PAPSIVI</t>
  </si>
  <si>
    <t>Riesgo</t>
  </si>
  <si>
    <t>Cumplimiento protocolo de atención de PAPSIVI</t>
  </si>
  <si>
    <t>Usuarios victimas dl conflcto armado que registran las atenciones completas del protocolo PAPSIVI</t>
  </si>
  <si>
    <t>1 - RIPS (AC)
CUPS:
89.0.2.01 (consulta de primera vez por medicina general)
89.0.3.01 (Consulta de control o seguimiento por medicina general)
89.0.2.05 (consulta de primera vez por Enfermería)
89.0.3.05 (Consulta de control o seguimiento por Enfermería)
89.0.2.08 (Consulta de primera vez por Psicología)
89.0.3.08 (Consulta de control o seguimiento por Psicología)</t>
  </si>
  <si>
    <t>Sin periodo de tiempo las consultas</t>
  </si>
  <si>
    <t>Marcados al momento de la evaluación</t>
  </si>
  <si>
    <t>La población del denominador que cumple estas consultas; o justificación de no aceptación de la consulta</t>
  </si>
  <si>
    <t>Variable:
Población actual al mes a evaluar activos y nuevos
Población victima de conflicto armado</t>
  </si>
  <si>
    <t>Se requiere que las IPS garanticen las atenciones del Protocolo PAPSIVI a todos los usuarios identificados como VCA (VICTIMA DE CONFLICTO ARMADO). Se parte de linea base</t>
  </si>
  <si>
    <t>RPYMS227</t>
  </si>
  <si>
    <t>Tuberculosis</t>
  </si>
  <si>
    <t>Procedimiento</t>
  </si>
  <si>
    <t>Baciloscopia</t>
  </si>
  <si>
    <t xml:space="preserve">Cumplimiento en toma de baciloscopia a Sintomaticos Respiratorios </t>
  </si>
  <si>
    <t>Número de usuarios identificados como sintomáticos respiratorios captados, con reporte de toma de BK en el periodo evaluado 
Fecha de reporte: Año vigente
Fecha de BK: Año Vigente
Resultado de BK: Negativa o Positiva</t>
  </si>
  <si>
    <t>Número de usuarios identificados como sintomáticos respiratorios captados, con reporte de toma de BK en el periodo evaluado 
Fecha de reporte: Año vigente</t>
  </si>
  <si>
    <t>1 - Resolucion 202
Mes de reporte: Año vigente
Variable 18: "1" 
2 - Modulo TBC: (Sintomaticos)
Libro sintomaticos respiratorios:  
Fecha de captación: año vigente</t>
  </si>
  <si>
    <t>Año vigente</t>
  </si>
  <si>
    <t>Poblacion activa a fecha de corte:
identificada como SR
Con fecha y resultado de BK año vigente</t>
  </si>
  <si>
    <t>Poblacion activa a fecha de corte:
identificada como SR durante el año vigente</t>
  </si>
  <si>
    <t>Pacientes ya diagnosticados con TBC</t>
  </si>
  <si>
    <t>Se establece indicador con el fin de garantizar la gestion de riesgo de los afiliados  garantizar la toma del BK</t>
  </si>
  <si>
    <t>Evaluación del 2,5% anual, que se deberá subdividir, para conocer su cumplimiento trimestral, mensual y diario.
El 2,5% de las consultas se convierte en la meta (número) del año a evaluar. 
Para las IPS nuevas, que no conocemos su histrocio de atencion se calcula sobre e 5% de la poblacion &gt;= de 15 años afiliada
Meta normativa</t>
  </si>
  <si>
    <t>SR</t>
  </si>
  <si>
    <t>RPYMS229</t>
  </si>
  <si>
    <t>TBC</t>
  </si>
  <si>
    <t xml:space="preserve">Porcentaje de éxito de tratamiento en casos nuevos de tuberculosis pulmonar </t>
  </si>
  <si>
    <t xml:space="preserve">
1 - Modulo TBC: (Casos) : modulo cohortes2.2 Libro de pacientes variable fecha de inicio de tratamiento; variable tipo de tb pulmonar , variable condicion de egreso al tratamiento opciones curado mas terminado. O Modelo gestion de casos: gestion de pte tb variable fecha de inicio de tratamiento, variable estado del tratamiento del caso OPCIONES crurado mas terminado) 
</t>
  </si>
  <si>
    <t>12 meses atrás incluyendo el mes a evaluar y no se toman los últimos 6 meses</t>
  </si>
  <si>
    <t>Población del denominador 
con fecha valida de inicio de tratamiento
Con condición de egreso seleccionar  "curado + terminado"</t>
  </si>
  <si>
    <t xml:space="preserve">Numero de usuarios que inician tratamiento para TBC pulmonar </t>
  </si>
  <si>
    <t>Se requiere que todo usuario diagnosticado con TB que inicia tratamiento, lo finalice de manera completa y se valide que este fue efectivo, se encuentre curado.</t>
  </si>
  <si>
    <t>RPYMS230</t>
  </si>
  <si>
    <t>Demanda Inducida</t>
  </si>
  <si>
    <t>Valoracion integral</t>
  </si>
  <si>
    <t>Demanda inducida efectiva por canalización extramural</t>
  </si>
  <si>
    <t>Número de personas que reciben minimo una atención en el esquema de la ruta de promoción y mantenimiento de la salud por curso de vida, 3 meses posterior a la visita preventiva de salud por el promotor</t>
  </si>
  <si>
    <t xml:space="preserve">Población que registra Visita Preventiva de Salud por el promotor </t>
  </si>
  <si>
    <t>1. RIPS
2. Res 202</t>
  </si>
  <si>
    <t>Sistema Procex- modulo comunitario- Usuarios con visita de primera vez</t>
  </si>
  <si>
    <t>Últimos 12 meses incluido al mes a evaluar</t>
  </si>
  <si>
    <t>12 meses atrás incluyendo el mes evaluado y sin tomar los últimos 3 meses.</t>
  </si>
  <si>
    <t>Afiliados con atenciones de acuerdo a esquemas definidos por momento de curso de vida</t>
  </si>
  <si>
    <t>Población actual al mes a evaluar activos y nuevos 
Total de población afiliada del regimen subisidado</t>
  </si>
  <si>
    <t>No</t>
  </si>
  <si>
    <t>Regimen contributivo</t>
  </si>
  <si>
    <t>Solo aplica para medición en el regimen subsidiado</t>
  </si>
  <si>
    <t>Se requiere que todos los usuarios que reciben visita preventiva a través de los PIS de manera extramural y son canalizados a las IPS reciban las atenciones según curso de vida y esquema</t>
  </si>
  <si>
    <t>todas</t>
  </si>
  <si>
    <t>RPYMS231</t>
  </si>
  <si>
    <t>Adolescencia</t>
  </si>
  <si>
    <t>Proporción de personas en Adolescencia con tamizaje auditivo con instrumento VALE</t>
  </si>
  <si>
    <t>Número de niñas y niños de 12 años, a los que se les aplica el instrumento VALE y RESULTADO  en los últimos 12 meses.</t>
  </si>
  <si>
    <t>Total de población de 12 años</t>
  </si>
  <si>
    <t>Población actual al mes a evaluar activos y nuevos
12 años</t>
  </si>
  <si>
    <t>RPYMS13</t>
  </si>
  <si>
    <t>Desparasitante</t>
  </si>
  <si>
    <t>Cobertura de desparasitación antihelmíntica en niños de 1 a 5 años</t>
  </si>
  <si>
    <t>Número de niños entre 1 y 5 años (a la fecha de corte) 
Que recibieron desparasitación antihelmíntica, semestral 2 veces al año: RIPS archivo AM, datos adicionales, y contar todos los niños que registren dos entregas en el último año
* Edad a las fechas de entrega: 1 y 5 años
* Diferencia entre las 2 entregas: 5 meses o más.</t>
  </si>
  <si>
    <t>Total de población de 1 a 5 años</t>
  </si>
  <si>
    <t>1- RIPS: AM: Albendazol:  ATC-P02CA03 y Mebendazol: ATC-P02CA01
2-  Medicamentos cargado por datos adicionales: ANTIPARASITARIO</t>
  </si>
  <si>
    <t>Población denominador
2 entregas de desparasitación antihelmíntica,
Diferencia entre las entregas de 5 meses o mas.
Edad a las entregas entre 1 y 5 años</t>
  </si>
  <si>
    <t>Población actual al mes a evaluar activos y nuevos
1  a 5 años</t>
  </si>
  <si>
    <t>Se realiza validación de 2 entregas durante el año (1 semestral)</t>
  </si>
  <si>
    <t>RPYMS55</t>
  </si>
  <si>
    <t>DT Prostata</t>
  </si>
  <si>
    <t>Biopsia</t>
  </si>
  <si>
    <t>Proporción de hombres de 50 a 75 años con pruebas de tamizaje anormal a quienes se les realizó biopsia de próstata.</t>
  </si>
  <si>
    <t>M</t>
  </si>
  <si>
    <t xml:space="preserve">BDUA - Hombres entre 40 y 49 años - Etnia: negra. con toma y resultado de PSA y tacto rectal
</t>
  </si>
  <si>
    <t>1- RIPS AP:
CUPS 601101 - 601102 - 601103 - 601104 - 601201 - 601301 - 601501 - 601502
2- DATOS ADICIONALES
Biopsia de prostata</t>
  </si>
  <si>
    <t>1- Res 202: 
* Tacto rectal: Variable 64 y Variable 22 - "4 -Próstata anormal"
* PSA: Variable 73 y Variable 109 - "Resultado de PSA": Los rangos de anormalidad del antígeno prostático acorde con la edad según Osterling y colaboradores son: de 40 a 49 años (&gt;2,5 ng/ml), de 50 a 59 años (&gt;3,5 ng/ml), de 60 a 69 años (&gt;4,5 ng/ml) y de 70 a 79 años (&gt;6,5 ng/ml).</t>
  </si>
  <si>
    <t>12 meses atrás incluyendo el mes evaluado
Posterior o igual a prueba de tamización</t>
  </si>
  <si>
    <t>12 meses atrás incluyendo el mes a evaluar y no se toman los últimos 2 meses</t>
  </si>
  <si>
    <t xml:space="preserve">Población denominador
Fecha valida de toma de  Biopsia de prostata
</t>
  </si>
  <si>
    <t>Variable: 
Población actual al mes a evaluar activos y nuevos 
hombres de 50 a 75 años con tamizaje PSA  y tacto rectal anormal
Fecha de PSA: 12 meses atrás incluyendo el mes a evaluar y no se toman los últimos 2 meses
tamizaje posterior o igual a Fecha de afiliación</t>
  </si>
  <si>
    <t>Adultez
Vejez</t>
  </si>
  <si>
    <t>RPYMS56</t>
  </si>
  <si>
    <t>Tacto rectal y PSA</t>
  </si>
  <si>
    <t>Proporción de hombres menores de 50 años, con factores de riesgo que fueron tamizados con tacto rectal y PSA</t>
  </si>
  <si>
    <t xml:space="preserve">BDUA - Hombres entre 40 y 49 años - Etnia: negra
</t>
  </si>
  <si>
    <t>Resolución 202 (variable 73 y 109 y variables 22 y 64)</t>
  </si>
  <si>
    <t>Población denominador
Registró PSA y tacto rectal en los últimos 5 años
PSA entre 40 -49 años</t>
  </si>
  <si>
    <t>Población actual al mes a evaluar activos y nuevos
Hombres entre 40 y 49 años /raza negra</t>
  </si>
  <si>
    <t>RPYMS57</t>
  </si>
  <si>
    <t xml:space="preserve">Proporción de hombres mayores de 50 años con tamizaje de oportunidad para cáncer de próstata (Antígenos Sanguíneos Prostáticos (PSA) y tacto rectal combinado) </t>
  </si>
  <si>
    <t>Número de hombres entre 50 y 75 años
Registro prueba de tamización DT de cáncer de próstata (PSA) y tacto rectal
Últimos 5 años incluyendo mes evaluado
Edad calculada 50 a 75 años</t>
  </si>
  <si>
    <t xml:space="preserve">Total de hombres entre 50 y 75 años </t>
  </si>
  <si>
    <t>Población denominador
Registró PSA y tacto rectal en los últimos 5 años
PSA entre 50 - 75 años</t>
  </si>
  <si>
    <t>Población actual al mes a evaluar activos y nuevos
Hombres entre 50 y 75 años</t>
  </si>
  <si>
    <t>RPYMS66</t>
  </si>
  <si>
    <t>Adultez</t>
  </si>
  <si>
    <t>DT Cervix</t>
  </si>
  <si>
    <t>TIV</t>
  </si>
  <si>
    <t>Proporción de mujeres entre 30 y 50 años, positivas a la inspección visual con ácido acético y lugol que recibieron tratamiento inmediato con método ablativo o de escisión</t>
  </si>
  <si>
    <t>Número de TIV positivas:
* Genero: "F"
* Periodo: 12 meses atrás incluyendo el mes evaluado
* Prueba Tamizaje (variable 86)= 3; Resultado Tamizaje (variable 88): 19
* TIV posterior o igual Fecha de afiliación
* Tratamiento ablativo o de escisión posterior a la realización de la técnica de inspección visual (Crioterapia o LETZ): Variable 47: 6,7, 8 y 9</t>
  </si>
  <si>
    <t>Número de TIV positivas:
* Genero: "F"
* Periodo: 12 meses atrás incluyendo el mes evaluado
* Prueba Tamizaje (variable 86)= 3; Resultado Tamizaje (variable 88): 19
* TIV posterior o igual Fecha de afiliación</t>
  </si>
  <si>
    <t>1 - Res 202:
Variable 47 opciones de respuesta 6,7,8 y 9
2 - Modulo de gestion:
pestaña tratamiento. 
Fecha valida de tratamiento
Tratamiento: Todos Excepto: "no aplica"; "usuaria no acepta tratamiento", "desconocido"</t>
  </si>
  <si>
    <t>1- Res 202:
 Variable 86: 3 y  Variable 88: 19
2- Modulo de gestión: 
 Tamizaje TIV
  Resultado: Positivo o Sospecha de Cancer</t>
  </si>
  <si>
    <t>12 meses atrás incluyendo el mes a evaluar</t>
  </si>
  <si>
    <t xml:space="preserve">Población denominador
Fecha valida de toma de tratamiento
</t>
  </si>
  <si>
    <t>Variable: 
Población actual al mes a evaluar activos y nuevos 
Técnica de inspección Visual Positiva
Fecha De VIA-VILI o TIV: 12 meses atrás incluyendo el mes a evaluar
TIV posterior o igual a Fecha de afiliación</t>
  </si>
  <si>
    <t>Tratamiento resportado por Resolucion 202</t>
  </si>
  <si>
    <t>No hay meta diferencial para zonas especiales, teniendo enc uenta que la estrategia Ver y tratar esta dirigida a este tipo demunicipios</t>
  </si>
  <si>
    <t>RPYMS68</t>
  </si>
  <si>
    <t>DT Colon y Recto</t>
  </si>
  <si>
    <t>Colonoscopia</t>
  </si>
  <si>
    <t>Proporción de personas entre 50 y 75 años con test de sangre oculta en materia fecal positivos a los que se les realizó colonoscopia</t>
  </si>
  <si>
    <t>Número SOMF:
* Edad: 50 a 75 años
* Periodo: 12 meses atrás incluyendo el mes evaluado y sin tomar los últimos 2 meses
* Resultado Tamizaje (variable 24): 4
* Fecha de toma de Colonoscopia posterior o igual a SOMF (Variable 66)
* SOMF posterior o igual Fecha de afiliación.</t>
  </si>
  <si>
    <t>Número SOMF:
* Edad: 50 a 75 años
* Periodo: 12 meses atrás incluyendo el mes evaluado y sin tomar los últimos 2 meses (variable 67)
* Resultado Tamizaje (variable 24): 4
* SOMF posterior o igual fecha de afiliación.</t>
  </si>
  <si>
    <t>1- Res 202: 
Variable 66 "colonoscopia" - fecha valida
Variable 36 "colonoscopia" - Resultado: 2,3,4,5, y 6</t>
  </si>
  <si>
    <t>1- Res 202:
Variable 67 "SOMF" - Fecha valida
Variable 24 "SOMF" - Resultado: 4</t>
  </si>
  <si>
    <t>Población denominador
Fecha valida de colonoscopia</t>
  </si>
  <si>
    <t>Variable: 
Población actual al mes a evaluar activos y nuevos 
SOMF Positivo (Res202: variable 24  resultado  "4")
Tamizaje: 12 meses atrás incluyendo el mes a evaluar y no se toman los últimos 2 meses
SOMF posterior o igual a Fecha de afiliación</t>
  </si>
  <si>
    <t>reporte de resultado de colonoscopia a traves de res 202</t>
  </si>
  <si>
    <t>RPYMS69</t>
  </si>
  <si>
    <t>Proporción de personas entre 50 y 75 años a quienes se realiza colonoscopia de tamización para cáncer de colon y recto en los últimos diez años</t>
  </si>
  <si>
    <t>Resolución 202 (variable 36 y 66)</t>
  </si>
  <si>
    <t>10 años atrás incluyendo mes evaluado</t>
  </si>
  <si>
    <t>Corte del mes evaluado que tenga la edad de población objeto</t>
  </si>
  <si>
    <t>Activos y nuevos</t>
  </si>
  <si>
    <t>Activos y nuevos: hombres y mujeres de 50 a 75 años</t>
  </si>
  <si>
    <t>fuente de informacion solo de 2021.</t>
  </si>
  <si>
    <t>Cohorte colorectal (+)</t>
  </si>
  <si>
    <t>RPYMS109</t>
  </si>
  <si>
    <t>MNP</t>
  </si>
  <si>
    <t>Proporción de niños de 6 a 23 meses de edad con suministro de micronutrientes en polvo</t>
  </si>
  <si>
    <t xml:space="preserve">Número de niños de 6 a 23 meses con suministro de micronutrientes en polvo por lo menos 2 veces en el año periodo de suministro:
Edad al corte: 6 a 11 meses - Edad Suministro: 6 a 11 meses (1)
Edad al corte: 12-17 meses - Edad Suministro: 6 a 11 meses  (1) y 12-17 meses (1)
Edad al corte: 18-23 meses - Edad Suministro: 12-17 meses  (1) y 18-23 meses (1)
NOTA: Debe registrar las 1 o 2 entregas según la edad que tenga, Se valida edad a la fecha de afiliación </t>
  </si>
  <si>
    <t>Total de niños y niñas de 6 a 23 meses</t>
  </si>
  <si>
    <t>1- RIPS: AM: MD008978, V06DX y A&amp;A: 60788
2-  Medicamentos cargado por datos adicionales: MICRONUTRIENTES_POLVO</t>
  </si>
  <si>
    <t>Menores de 6 a 23 meses 29 dias con suministro de micronutrientes en polvo sgun esquema</t>
  </si>
  <si>
    <t>Población actual al mes a evaluar activos y nuevos
6 a 23 meses</t>
  </si>
  <si>
    <t>RPYMS203</t>
  </si>
  <si>
    <t>Oportunidad para la confirmación diagnóstica de cáncer de colon y recto</t>
  </si>
  <si>
    <t>Mujeres y hombres con registro de fecha de toma de biopsia de colón y recto y que el resultado es inferior a 16 días, al sacar la diferencia con la fecha de reporte de biopsia. (Fecha de reporte- fecha de toma)
NOTA: Los que no tienen reporte de biopsia se saca la diferencia con la fecha actual y si a la fecha actual no han pasado 15 dias se excluyen de la medición</t>
  </si>
  <si>
    <t>Mujeres y hombres con registro de fecha de toma de biopsia de colon y recto</t>
  </si>
  <si>
    <t>Modulo y Adicionales</t>
  </si>
  <si>
    <t>Fechas de reporte de biopsia posterior a la toma de la biopsia</t>
  </si>
  <si>
    <t>Población actual (activos -nuevos) que no tengan diagnostico de cancer de años anteriores (fecha de ingreso a programa de cancer años anteriores)</t>
  </si>
  <si>
    <t>SI. Se debe excluir de este denominador las usuarias que ya tienen diagnostico de cancer de años anteriores (tomar variable fecha de ingreso a programa). Esta base se cargará en el sistema donde dice cancer colorectal</t>
  </si>
  <si>
    <t>Modulo colorectal (+)</t>
  </si>
  <si>
    <t>RPYMS204</t>
  </si>
  <si>
    <t>Oportunidad para la confirmación diagnóstica de cáncer de próstata</t>
  </si>
  <si>
    <t>Hombres con registro de fecha de toma de biopsia de prostata y que el resultado es inferior a 16 días, al sacar la diferencia con la fecha de reporte de biopsia. (Fecha de reporte- fecha de toma)
NOTA: Los que no tienen reporte de biopsia se saca la diferencia con la fecha actual y si a la fecha actual no han pasado 15 dias se excluyen de la medición</t>
  </si>
  <si>
    <t>Hombres con registro de fecha de toma de biopsia de prostata</t>
  </si>
  <si>
    <t>Para resultado de la biopsia se puede obtener de:
1- CAC
2 - Modulo de gestión</t>
  </si>
  <si>
    <t>Para toma de la biopsia se puede obtener de:
1- CAC
2 - Res 4505
3- RIPS 601101  BIOPSIA CERRADA (PERCUTÁNEA) (AGUJA) DE PRÓSTATA POR ABORDAJE TRANSRECTAL.
4- Modulo de gestión- variable: Fecha resultado biopsia cervical
Se debe excluir de este denominador las usuarias que ya tienen diagnostico de cancer de años anteriores (tomar variable fecha de ingreso a programa). Esta base se cargará en el sistema donde dice cancer cervix</t>
  </si>
  <si>
    <t>SI. Se debe excluir de este denominador usuarioss que ya tienen diagnostico de cancer de años anteriores (tomar variable fecha de ingreso a programa). Esta base se cargará en el sistema donde dice cancer prostata</t>
  </si>
  <si>
    <t>Cohorte prostata (+)</t>
  </si>
  <si>
    <t>RPYMS226</t>
  </si>
  <si>
    <t xml:space="preserve">Captación de Sintomaticos Respiratorios </t>
  </si>
  <si>
    <t>Número de usuarios identificados como sintomáticos respiratorios captados,
Fecha de reporte: Año vigente</t>
  </si>
  <si>
    <t>Base IPS Historica SR(Prestación año anterior, consulta primera vez &gt;=15 años)
Base afiliaciones (IPS Nuevas)</t>
  </si>
  <si>
    <t>Consultas primera vez (cualquier causa) edad &gt;= 15 años
Año inmediatamente anterior</t>
  </si>
  <si>
    <t>1 - 2,5% Número de usuarios &gt;=15 años con consulta de primera vez (consulta exterrna), durane el año inmediatamente anterior
2 - 5% de la poblacion total afiliada &gt;=15 años</t>
  </si>
  <si>
    <t>Evaluación de la meta programática de captación de sintomáticos respiratorios:
Para el calculo del denominador se tiene en cuenta Población atendida ≥15 años por primera vez en consulta externa por cualquier causa, derivada del año inmediatamente anterior.
Obligatorio para todas las IPS</t>
  </si>
  <si>
    <t>RPYMS228</t>
  </si>
  <si>
    <t>Porcentaje de usuarios con  diagnostico de tuberculosis pulmonar que reciben tratamiento</t>
  </si>
  <si>
    <t>Número de usuarios con diagnostico de TB pulmonar (Confirmación bacteriologica y clínica). 
Estado afiliacion: Activo
Casos de TBC: Estado Abierto
Condicion de ingreso: Nuevo
Tipo tuberculosis: Pulmonar
Registra: Fecha valida de inicio de tratamiento</t>
  </si>
  <si>
    <t>Número de usuarios con diagnostico de TB pulmonar (Confirmación bacteriologica y clínica). 
Estado afiliacion: Activo
Casos de TBC: Estado Abierto
Condicion de ingreso: Nuevo
Tipo tuberculosis: Pulmonar</t>
  </si>
  <si>
    <t>1 - Modulo TBC: (GESTION Casos) : bacteriologica y clínica). 
Estado afiliacion: Activo
Casos de TBC: Estado Abierto
Condicion de ingreso: Nuevo
Tipo tuberculosis: Pulmonar
Registra: Fecha valida de inicio de tratamiento</t>
  </si>
  <si>
    <t xml:space="preserve">
1 - Modulo TBC: (GESTION Casos)  Estado afiliacion: Activo
Casos de TBC: Estado Abierto
Condicion de ingreso: Nuevo
Tipo tuberculosis: Pulmonar</t>
  </si>
  <si>
    <t>Toda la vida</t>
  </si>
  <si>
    <t>Población objeto del programa al mes evaluado</t>
  </si>
  <si>
    <t>Población del denominador 
con fecha valida de inicio de tratamiento</t>
  </si>
  <si>
    <t>Usuarios afiliados activos al mes a evaluar 
nuevos en el programa con diagnositco de tuberculosis pulmonar</t>
  </si>
  <si>
    <t>Solo se tomará en cuenta que el usuario haya iniciado tratamiento</t>
  </si>
  <si>
    <t>Normativamente se requiere que todo usuario diagnósticado con TB inicie en el menor tiempo posible el tratamiento</t>
  </si>
  <si>
    <t>RPYMS233</t>
  </si>
  <si>
    <t>Resultados</t>
  </si>
  <si>
    <t>Porcentaje de citologias cervicouterinas tomadas con resultado en 8 días o menos</t>
  </si>
  <si>
    <t>Total de citologias cervico uterinas tomadas cuya diferencia entre la fecha de entrega de resultado y la fecha de toma es de 8 dias o menos</t>
  </si>
  <si>
    <t>Total de citologias cervico uterinas tomadas en un periodo</t>
  </si>
  <si>
    <t>Formato de entrega de resultado de IPS</t>
  </si>
  <si>
    <t>Resolución 202- variable 87: Fecha de tamizaje cáncer de cuello uterino - fecha valida</t>
  </si>
  <si>
    <t>Formato de entrega de resultado de IPS: las que cuentan con resultado de entrega menor a 8 dias</t>
  </si>
  <si>
    <t>RPYMS8</t>
  </si>
  <si>
    <t>peso-talla</t>
  </si>
  <si>
    <t>Proporción de adultos con valoración antropométrica</t>
  </si>
  <si>
    <t>Número de adultos de 29 a 59 años, a los que se les realizó al menos una valoración antropométrica (peso, talla), en su subgrupo de edad actual o en el subgrupo inmediatamente anterior, así:
Edad corte: 29 a 34 años - Edad P/T: 29 a 34 años
Edad corte: 35 a 39 años - Edad P/T: 29 a 39 años
Edad corte: 40 a 44 años - Edad P/T: 35 a 44 años
Edad corte: 45 a 49 años - Edad P/T: 40 a 49 años
Edad corte: 50 a 52 años - Edad P/T: 45 a 52 años
Edad corte: 53 a 55 años - Edad P/T: 50 a 55 años
Edad corte: 56 a 59 años - Edad P/T: 53 a 59 años</t>
  </si>
  <si>
    <t>Total de población de 29 a 59 años</t>
  </si>
  <si>
    <t>1- Res 202. 
Peso: Variable 29: fecha valida  + variable 30: dato obtenido
Talla: Variable 31: fecha valida  + variable 32: dato obtenido 
Edad se calcula a la Fecha del peso</t>
  </si>
  <si>
    <t>población del denominador toma de Peso y talla en su subgrupo o en subgrupo anterior.</t>
  </si>
  <si>
    <t>Población actual al mes a evaluar activos y nuevos
29 a 59 años</t>
  </si>
  <si>
    <t>Se debe cumplir con la edad al momento de la consulta y la edad al momento del periodo a evaluar. Generar la edad al corte; luego generar la edad a la fecha de la consulta y los que cumplan van al numerador</t>
  </si>
  <si>
    <t>RPYMS9</t>
  </si>
  <si>
    <t>Vejez</t>
  </si>
  <si>
    <t>Proporción de personas en la vejez con valoración antropométrica</t>
  </si>
  <si>
    <t>Número de adultos de 60 años y más, a los que se les realizó al menos una valoración antropométrica (peso, talla), en su subgrupo de edad actual o en el subgrupo inmediatamente anterior, así:
Edad corte: 60 a 62 años - Edad P/T: 60 a 62 años
Edad corte: 63 a 65 años - Edad P/T: 60 a 65 años
Edad corte: 66 a 68 años - Edad P/T: 63 a 68 años
Edad corte: 69 a 71 años - Edad P/T: 66 a 71 años
Edad corte: 72 a 74 años - Edad P/T: 69 a 74 años
Edad corte: 75 a 77 años - Edad P/T: 72 a 77 años
Edad corte: 78 a 80 años - Edad P/T: 75 a 80 años
Edad corte: 81 años y más - Edad P/T: 78 años y más</t>
  </si>
  <si>
    <t>Total de población de 60 años y más</t>
  </si>
  <si>
    <t>Población actual al mes a evaluar activos y nuevos
60 años y más</t>
  </si>
  <si>
    <t>RPYMS17</t>
  </si>
  <si>
    <t>Laboratorios</t>
  </si>
  <si>
    <t>Perfil Lipidico</t>
  </si>
  <si>
    <t>Proporción de personas con tamizaje para riesgo cardiovascular y metabólico en la adultez</t>
  </si>
  <si>
    <t>Población denominador
Registro de laboratorios según rango de edad</t>
  </si>
  <si>
    <t>Variable:
Población actual al mes a evaluar activos y nuevos
29 a 59 años</t>
  </si>
  <si>
    <t>RPYMS28</t>
  </si>
  <si>
    <t>Salud Oral</t>
  </si>
  <si>
    <t>Cobertura de personas con valoración de la salud bucal de acuerdo al esquema definido  en la adultez</t>
  </si>
  <si>
    <t>Consulta de odontología (Primera vez o control)
Edad Corte: 29 a 59 años
Edad al Consulta: 29 a 59 años
Validez Consulta: últimos 24 meses incluyendo mes evaluado</t>
  </si>
  <si>
    <t>1- RIPS: CUPS: 890203 y 890303
2- Res 202 Variable 76: Fecha Valida</t>
  </si>
  <si>
    <t>24 meses atrás incluyendo el mes evaluado</t>
  </si>
  <si>
    <t>Población denominador
Consulta de odontología 
Edad a la consulta en el mismo rango de edad
Validez 24 meses incluido el mes a evaluar</t>
  </si>
  <si>
    <t>Teniendo en cuenta que la población de 6 meses a 11 meses podría no tener la actividades se contaran en el denominador teniendo en cuenta que la estimación no es el 100% y se encontrarían en el % que no se mide del indicador
se incluye CUPS 890303 Dra Lina informa que se incluye dado que en proyecto de circular incluye controles</t>
  </si>
  <si>
    <t>RPYMS29</t>
  </si>
  <si>
    <t>Cobertura de personas con valoración de la salud bucal de acuerdo al esquema definido  en la vejez</t>
  </si>
  <si>
    <t>Consulta de odontología (Primera vez o control)
Edad Corte: 60 años y más
Edad al Consulta: 60 años y más
Validez Consulta: últimos 24 meses incluyendo mes evaluado</t>
  </si>
  <si>
    <t>RPYMS50</t>
  </si>
  <si>
    <t>Cobertura de personas adultas, con atención en salud por medicina general o medicina familiar de acuerdo al esquema definido</t>
  </si>
  <si>
    <t>Número de personas que registran consulta en el curso de vida del adulto (29 a 59 años), al menos 1 vez en el subgrupo definido de la ruta de promoción y mantenimiento de la salud, en el siguiente esquema: 
Edad corte: 29 años            - Edad consulta: ultimos 12 meses
Edad corte: 30 a 34 años  - Edad consulta:29 a 34 años
Edad corte: 35 años           - Edad consulta: ultimos 12 meses
Edad corte: 36 a 39 años  - Edad consulta: 35 a 39 años
Edad corte: 40 años            - Edad consulta: ultimos 12 meses
Edad corte: 41 a 44 años  - Edad consulta: 40 a 44 años
Edad corte: 45 años           - Edad consulta: ultimos 12 meses
Edad corte: 46 a 49 años  - Edad consulta: 45 a 49 años
Edad corte: 50 años           - Edad consulta: ultimos 12 meses
Edad corte: 51 a 52 años  - Edad consulta: 50 a 52 años
Edad corte: 53 años           - Edad consulta: ultimos 12 meses
Edad corte: 54 a 55 años  - Edad consulta: 53 a 55 años
Edad corte: 56 años           - Edad consulta: ultimos 12 meses
Edad corte: 57 a 59 años  - Edad consulta: 56 a 59 años
Nota: se evaluara que tenga una consulta en su subgrupo  o en los ultimos 12 meses</t>
  </si>
  <si>
    <t>1- RIPS:
* CUPS con finalidad 7: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</si>
  <si>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Población denominador
Registro de consultas según esquema</t>
  </si>
  <si>
    <t>Población actual al mes a evaluar activos y nuevos 
29 a 59 años</t>
  </si>
  <si>
    <t>RPYMS51</t>
  </si>
  <si>
    <t>Cobertura de personas en la vejez con atención en salud por medicina general o medicina familiar de acuerdo al esquema definido</t>
  </si>
  <si>
    <t>1- RIPS. 
* CUPS con finalidad 7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</si>
  <si>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Población actual al mes a evaluar activos y nuevos 
60 años y más</t>
  </si>
  <si>
    <t>Al menos 1 consulta en el subgrupo etario que se encuentre el usuario</t>
  </si>
  <si>
    <t>RPYMS70</t>
  </si>
  <si>
    <t>Cumplimiento en la consulta de primera infancia en el año</t>
  </si>
  <si>
    <t>Numero de niños de 0 a 5 años con consulta de medicina general, familiar, pediatría o por profesional de enfermería durante el año vigente, segun estapa del curso de vida.
Consulta Medicina General, Familiar o Pediatria:
0-1 mes, 4-5 meses, 12-17 meses, 24-29 meses, 36-47 meses, 60-71 meses
Consulta Enfermeria:
2-3 meses, 6-11 meses, 18-23 meses, 30-35 meses, 48-59 meses
Debe cumplir con la valoracion por el profesional definido en la ruta segun su edad a la fecha de corte</t>
  </si>
  <si>
    <t>Total de población de 0 a 5 años
Dividido en 12 y multiplicado por mes a evaluar</t>
  </si>
  <si>
    <t>1- RIPS. 
* CUPS: MEDICINA con finalidad 4 o con CIE-10 Z001
89.0.2.01 (consulta de primera vez por medicina general)
89.0.3.01 (Consulta de control o seguimiento por medicina general)
89.0.2.63 (consulta de primera vez por especialista en medicina familiar)
89.0.3.63 (Consulta de control o seguimiento por especialista en medicina familiar).
89.0.2.83 (consulta de primera vez por especialista en pediatría)
89.0.3.83 (Consulta de control o seguimiento por especialista en pediatría)
* CUPS: ENFERMERIA
89.0.2.05 (Consulta de primera vez por enfermería)
89.0.3.05 (Consulta de control o de seguimiento por enfermería)</t>
  </si>
  <si>
    <t>Edad objeto al mes evaluado
Dividido en 12 y multiplicado por mes a evaluar</t>
  </si>
  <si>
    <t>Población denominador
Registro de consultas según esquema
Año vigente</t>
  </si>
  <si>
    <t>Población actual al mes a evaluar activos y nuevos
0 a 5 años
Dividido en 12 y multiplicado por mes a evaluar</t>
  </si>
  <si>
    <t>RPYMS84</t>
  </si>
  <si>
    <t>Cumplimiento del programa del adulto en el año</t>
  </si>
  <si>
    <t>Número de adultos:
Edad al corte: 29 a 59 años
Vigencia consulta: Año vigente</t>
  </si>
  <si>
    <t>Total de población de 29 a 59 años
Dividido en 12 y multiplicado por mes a evaluar</t>
  </si>
  <si>
    <t>Población actual al mes a evaluar activos y nuevos 
29 a 59 años
Dividido en 12 y multiplicado por mes a evaluar</t>
  </si>
  <si>
    <t>RPYMS93</t>
  </si>
  <si>
    <t>Vacunación</t>
  </si>
  <si>
    <t>Vacuna</t>
  </si>
  <si>
    <t>Cobertura de vacunación en adultos</t>
  </si>
  <si>
    <t>Número de población afiliada de 60 años y mas
Aplicación de Influenza Estacional
Últimos 12 meses incluyendo mes evaluado</t>
  </si>
  <si>
    <t>1- Modulo de vacunación -  Vacuna Influenza - Fecha valida ultimo año
2- RIPS CUPS: 993510</t>
  </si>
  <si>
    <t>Población denominador
Registró de Vacunación contra Influenza estacional en el ultimo año</t>
  </si>
  <si>
    <t>Vacunacion General</t>
  </si>
  <si>
    <t>RPYMS108</t>
  </si>
  <si>
    <t>Cumplimiento en la consulta vejez en el año</t>
  </si>
  <si>
    <t>Número de adultos:
Edad al corte: 60 años y más 
Vigencia Consulta: Año vigente</t>
  </si>
  <si>
    <t>Total de población de 60 años y más
Dividido en 12 y multiplicado por mes a evaluar</t>
  </si>
  <si>
    <t>Población denominador
Registro de consultas según esquema
Año Vigente</t>
  </si>
  <si>
    <t>Población actual al mes a evaluar activos y nuevos
60 años y más 
Dividido en 12 y multiplicado por mes a evaluar</t>
  </si>
  <si>
    <t>RPYMS223</t>
  </si>
  <si>
    <t xml:space="preserve">Cobertura vacunación COVID en población de 50 años y más  </t>
  </si>
  <si>
    <t>Número de usuarios de 50 años y más con esquema completo de vacunacion COVID
Registro aplicación 2 dosis
Registro aplicación 1 dosis de vacuna Janssen</t>
  </si>
  <si>
    <t>Total de población objeto de 50 años y más</t>
  </si>
  <si>
    <t>Modulo de vacunacion general (consolidado Fuentes):
1 - PAIWEB 2.0
2 - Archivo Pagos 
3 - Registro de Vacunados y no Vacunados 
4 - Registro diario de vacunacion COVID* (solo aplica para estrategia de digitación)</t>
  </si>
  <si>
    <t>Población denominador
Esquema de vacunación COVID completo</t>
  </si>
  <si>
    <t>Población actual al mes a evaluar activos y nuevos
50 años y más</t>
  </si>
  <si>
    <t>Aplica medición para las IPS que se encuentrn registradas en el plan nacional de vacunación COVID
Se valida con historico de pagos</t>
  </si>
  <si>
    <t>RPYMS224</t>
  </si>
  <si>
    <t xml:space="preserve">Cobertura vacunación COVID en poblacion general </t>
  </si>
  <si>
    <t>Número de usuarios de 3 años y más con esquema completo de vacunacion COVID
Registro aplicación 2 dosis
Registro aplicación 1 dosis de vacuna Janssen</t>
  </si>
  <si>
    <t>Total de población objeto de 3 años y más</t>
  </si>
  <si>
    <t>Modulo de vacunacion general (consolidado Fuentes):
1 - PAIWEB 2.0
2 - Archivo Pagos 
3 - Resgistro de Vacunados y no Vacunados 
4 - Registro diario de vacunacion COVID* (solo aplica para estrategia de digitación)</t>
  </si>
  <si>
    <t>Población actual al mes a evaluar activos y nuevos
3 años y más</t>
  </si>
  <si>
    <t>RPYMS234</t>
  </si>
  <si>
    <t>Proporción de niñas y niños en primera infancia con aplicación de escala abreviada del desarrollo</t>
  </si>
  <si>
    <t>Total de niños de 0 a 5 años valorados con test de escala abreviada del desarrollo</t>
  </si>
  <si>
    <t>Total de niños de 0 a 5 años afiliados a EPS</t>
  </si>
  <si>
    <t>Documento unico de niños que tienen registro en la Res 202, en cualquiera de las siguientes variables, 43-44-45-46, con resultado de respuesta en opciones 3-4-5</t>
  </si>
  <si>
    <t>Lo registrado a la fecha incluyendo mes evaluado</t>
  </si>
  <si>
    <t>Población actual al mes a evaluar activos y nuevos que cumplen lo solicitado
0 a 5 años</t>
  </si>
  <si>
    <t>RPYMS235</t>
  </si>
  <si>
    <t>Proporción de niñas y niños en primera infancia clasificados con riesgo o sospecha de problemas en el desarrollo, (EAD),  con seguimiento por pediatría</t>
  </si>
  <si>
    <t>Número de niñas y niños en primera infancia clasificados en cualquiera de las áreas de la EAD con: "Riesgo de problemas de desarrollo" o "Sospecha de problemas de desarrollo", que se les realizó seguimiento por pediatría</t>
  </si>
  <si>
    <t xml:space="preserve">Número de niñas y niños en primera infancia clasificados en cualquiera de las áreas de la EAD con: "Riesgo de problemas de desarrollo" o "Sospecha de problemas de desarrollo"
</t>
  </si>
  <si>
    <t>RIPS
89.0.2.83 (consulta de primera vez por especialista en pediatría)
89.0.3.83 (Consulta de control o seguimiento por especialista en pediatría)</t>
  </si>
  <si>
    <t>Resolución 202- variables: 43-44-45 y 46, , con resultado de respuesta en opciones 3-4</t>
  </si>
  <si>
    <t xml:space="preserve">Edad objeto al mes evaluado </t>
  </si>
  <si>
    <t>RPYMS3</t>
  </si>
  <si>
    <t>Proporción de niñas y niños con valoración antropométrica de acuerdo al esquema definido para el menor de un año</t>
  </si>
  <si>
    <t>Número de niñas y niños menores de 1 año (de 0 a 11 meses), a los que se les realizó valoración antropométrica (peso, talla). En su subgrupo de edad  actual de consulta o en el  subgrupo inmediatamente anterior. A continuación se describen los subgrupos: 
Edad corte: 0 a 1 mes - Edad P/T: 0 a 1 mes
Edad corte: 2 a 3 meses - Edad P/T: 0 a 3 meses
Edad corte: 4 a 5 meses - Edad P/T: 2 a 5 meses
Edad corte: 6 a 8 meses - Edad P/T: 4 a 8 meses
Edad corte: 9 a 11 meses - Edad P/T: 6 a 11 meses</t>
  </si>
  <si>
    <t>Total de población de 0 a 11 meses (menor a 1 año)</t>
  </si>
  <si>
    <t>1- Res 202. 
Peso: Variable 29: fecha valida + variable 30: dato obtenido
Talla: Variable 31: fecha valida + variable 32: dato obtenido 
Edad se calcula a la Fecha del peso</t>
  </si>
  <si>
    <t>Consultas en el primer año de vida, según esquema</t>
  </si>
  <si>
    <t>población del denominador
toma de Peso y talla en su subgrupo o en subgrupo anterior.</t>
  </si>
  <si>
    <t>Población actual al mes a evaluar activos y nuevos
0 a 11 meses</t>
  </si>
  <si>
    <t>Se debe cumplir con la edad al momento de la consulta y la edad al momento del periodo a evaluar</t>
  </si>
  <si>
    <t>RPYMS4</t>
  </si>
  <si>
    <t>Proporción de niñas y niños con valoración antropométrica de acuerdo al esquema definido para la primera infancia</t>
  </si>
  <si>
    <t>Población actual al mes a evaluar activos y nuevos
1 a 5 años</t>
  </si>
  <si>
    <t>RPYMS5</t>
  </si>
  <si>
    <t>Proporción de niñas y niños en infancia con valoración antropométrica en la Infancia</t>
  </si>
  <si>
    <t>Número de niñas y niños de 6 a 11 años, a los que se les realizó valoración antropométrica (peso, talla) en los últimos 12 meses</t>
  </si>
  <si>
    <t>Población denominador
Consulta 12 meses atrás
Fecha al Peso/Talla de 6 a 11 años</t>
  </si>
  <si>
    <t>RPYMS6</t>
  </si>
  <si>
    <t>Proporción de adolescentes con valoración antropométrica</t>
  </si>
  <si>
    <t>Número de adolescentes de 12 a 17 años a los que se les realizó valoración antropométrica (peso, talla) en los últimos 12 meses</t>
  </si>
  <si>
    <t>Total de población de 12 a 17 años</t>
  </si>
  <si>
    <t>Población denominador
Consulta 12 meses atrás
Fecha al Peso/Talla de 12 a 17 años</t>
  </si>
  <si>
    <t>Población actual al mes a evaluar activos y nuevos
12 a 17 años</t>
  </si>
  <si>
    <t>RPYMS7</t>
  </si>
  <si>
    <t>Juventud</t>
  </si>
  <si>
    <t>Proporción de jóvenes con valoración antropométrica</t>
  </si>
  <si>
    <t>Número de jóvenes de 18 a 28 años, a los que se les realizó valoración antropométrica (peso, talla), al menos una vez en el periodo, así:
Edad corte: 18 a 23 años - Edad P/T: 18 a 23 años
Edad corte: 24 a 28 años - Edad P/T: 24 a 28 años
Nota: Se evalúa valoración antropométrica en el subgrupo en el que se encuentre el usuario</t>
  </si>
  <si>
    <t xml:space="preserve">Total de población de 18 a 28 años </t>
  </si>
  <si>
    <t>Población denominador
Edad 18 a 23 años  y Fecha al Peso/Talla de 18 a 23 años
Edad 24 a 28 años  y Fecha al Peso/Talla de 24 a 28 años</t>
  </si>
  <si>
    <t>Población actual al mes a evaluar activos y nuevos
18 a 28 años</t>
  </si>
  <si>
    <t>Se realiza validación de frecuencias de toma de peso y talla 1 vez durante el rango de edad en que se encuentre el usuario:
1. 18 a 23 años: 1 vez 
2. 24 a 28 años: 1 vez
Se debe cumplir con la edad al momento de la consulta y la edad al momento del periodo a evaluar. Generar la edad al corte; luego generar la edad a la fecha de la consulta y los que cumplan van al numerador</t>
  </si>
  <si>
    <t>RPYMS10</t>
  </si>
  <si>
    <t>Sulfato ferroso</t>
  </si>
  <si>
    <t>Proporción de niños entre 30 y 60 meses con suplementación con sulfato ferroso</t>
  </si>
  <si>
    <t>Número de niños entre 30 y 60 meses (a la fecha de corte) 
Reciben suplementación con sulfato ferroso: RIPS se toma archivo AM y  ATC B03AA07 (Sulfato ferroso) y B03AA02 (Fumarato ferroso)
* Edad a las fechas de entrega: 30 y 60 meses
* Diferencia entre las 2 entregas: 5 meses o más.</t>
  </si>
  <si>
    <t>Total de población de 30 a 60 meses</t>
  </si>
  <si>
    <t>1- RIPS: AM y los ATC B03AA07 (Sulfato ferroso) y B03AA02 (Fumarato ferroso), CUMS 19963969-01 y 19963970-01
2- Archivo medicamentos cargado por datos adicionales: SULFATO_FERROSO</t>
  </si>
  <si>
    <t>Población denominador
2 entregas de Sulfato Ferroso
Diferencia entre las entregas de 5 meses o mas.
Edad a las entregas entre 30 y 60 meses</t>
  </si>
  <si>
    <t>Población actual al mes a evaluar activos y nuevos
30 a 60 meses</t>
  </si>
  <si>
    <t>Irán al numerador aquellos niños que cumplan con: edad a evaluar, edad a la entrega del micronutriente y que haya al menos 6 meses entre cada entrega</t>
  </si>
  <si>
    <t>RPYMS11</t>
  </si>
  <si>
    <t>Vitamina A</t>
  </si>
  <si>
    <t xml:space="preserve">Proporción de niños entre 30 y 60 meses con suministro de vitamina A </t>
  </si>
  <si>
    <t>Número de niños entre 30 y 60 meses (a la fecha de corte) 
Que recibieron Vitamina A, semestral 2 veces al año: RIPS archivo AM, ATC A11CA01, (Retinol-Vitamina A) y contar todos los niños que registren dos entregas de Vitamina A en el último año
* Edad a las fechas de entrega: 30 y 60 meses
* Diferencia entre las 2 entregas: 5 meses o más.</t>
  </si>
  <si>
    <t>1- RIPS: AM, ATC A11CA01 (Retinol-Vitamina A) 19904368-03
2- Archivo medicamentos cargado por datos adicionales: VITAMINA_A</t>
  </si>
  <si>
    <t>Población denominador
2 entregas de Vitamina A
Diferencia entre las entregas de 5 meses o mas.
Edad a las entregas entre 30 y 60 meses</t>
  </si>
  <si>
    <t>RPYMS12</t>
  </si>
  <si>
    <t>Lactancia Materna</t>
  </si>
  <si>
    <t>Cobertura de consulta para la promoción y apoyo de la lactancia materna en niños menores de 1 mes de edad</t>
  </si>
  <si>
    <t>Niños que registran consulta de lactancia materna durante el primer mes de vida</t>
  </si>
  <si>
    <t>Número de niños y niñas que recibieron consulta para la promoción y apoyo de la lactancia materna entre 0 a 30 días de nacido.
Edad a la asesoria: Menor a 30 dias
Edad a la fecha de corte: Entre 2 y 11 meses</t>
  </si>
  <si>
    <t>Total de población de 2 a 11 meses de edad
Nacidos a partir del 01-01-2021</t>
  </si>
  <si>
    <t xml:space="preserve">1- Res 202 - Variable 51: Fecha valida </t>
  </si>
  <si>
    <t>Edad calculada 0 a 30 días de nacido</t>
  </si>
  <si>
    <t>Población denominador
Edad a la consulta de 0 a 30 días</t>
  </si>
  <si>
    <t>Población actual al mes a evaluar activos y nuevos 
2 a 11 meses de edad nacidos a partir del 01-01-2021</t>
  </si>
  <si>
    <t>Evaluar a los que nacieron a partir de enero de 2021; para los demás no aplica su evaluación
Según Resolucion 202 de 2021, ya se puede hacer reporte de la informacion de menores de 7 meses, por lo tanto se cuenta actualmente con fuente oficial del numerador, se informara cuando inicie la medicion de este indicador, a todas las IPS con poblacion objeto.</t>
  </si>
  <si>
    <t xml:space="preserve">Nota: No se tienen en cuenta la edad a la fecha de afiliacion, por % de la meta </t>
  </si>
  <si>
    <t>RPYMS14</t>
  </si>
  <si>
    <t>salud visual</t>
  </si>
  <si>
    <t>Agudeza visual</t>
  </si>
  <si>
    <t xml:space="preserve">Proporción de personas con tamizaje de agudeza visual </t>
  </si>
  <si>
    <t>Número de personas con tamizaje de agudeza visual (fecha valida), con la siguiente frecuencia en cada uno de los rangos de edad:
Edad corte: 3 a 5 años - Vigencia consulta: últimos 15 meses
Edad corte: 6 a 11 años - Vigencia consulta: últimos  2 años
Edad corte: 12 a 17 años - Vigencia consulta: últimos 2 años
Edad corte: 18 a 23 años - Edad AV: 18 a 23 años
Edad corte: 24 a 28 años - Edad AV: 24 a 28 años
Edad corte: 29 a 44 años - Vigencia consulta: últimos 5 años
Edad corte: 45 a 59 años - Vigencia consulta: últimos 4 años
Edad corte: 60 años y más - Vigencia consulta: últimos 3 años</t>
  </si>
  <si>
    <t>Total de población de 3 años y más</t>
  </si>
  <si>
    <t>1- RIPS: 
* CUPS con Finalidad 8 o CIE-10 Z010
950601, 890307,890207, 890201, 890202,890301, 890305, 890701
2- RES 202. Variable 62 fecha válida</t>
  </si>
  <si>
    <t>población del denominador con toma de Agudeza Visual  en su subgrupo.</t>
  </si>
  <si>
    <t>Población actual al mes a evaluar activos y nuevos
3 años y mas</t>
  </si>
  <si>
    <t>Todos los cursos de vida</t>
  </si>
  <si>
    <t>RPYMS15</t>
  </si>
  <si>
    <t>Proporción de personas con tamizaje para riesgo cardiovascular y metabólico</t>
  </si>
  <si>
    <t>RPYMS16</t>
  </si>
  <si>
    <t>Proporción de personas con tamizaje para riesgo cardiovascular y metabólico en la juventud</t>
  </si>
  <si>
    <t>Total de población de 18 a 28 años</t>
  </si>
  <si>
    <t>Variable:
Población actual al mes a evaluar activos y nuevos
18 a 28 años</t>
  </si>
  <si>
    <t>RPYMS18</t>
  </si>
  <si>
    <t>Proporción de personas con tamizaje para riesgo cardiovascular y metabólico en la vejez</t>
  </si>
  <si>
    <t>Variable:
Población actual al mes a evaluar activos y nuevos
60 años y más</t>
  </si>
  <si>
    <t>RPYMS19</t>
  </si>
  <si>
    <t>Placa</t>
  </si>
  <si>
    <t>Cobertura de control de placa bacteriana en personas de primera infancia (a partir del 1 año), infancia y adolescencia</t>
  </si>
  <si>
    <t>Realización de placa Bacteriana
Edad Corte: 1 a 17 años
Edad al procedimiento: 1 a 17 años
Validez procedimiento: últimos 6 meses incluyendo mes evaluado</t>
  </si>
  <si>
    <t>Total de población de 1 a 17 años</t>
  </si>
  <si>
    <t>1- RIPS: CUPS 997310</t>
  </si>
  <si>
    <t>Población denominador
Realización de placa bacteriana
Edad a fecha de corte: 1 a 17 años
Edad a fecha de procedimiento: 1 a 17 años</t>
  </si>
  <si>
    <t>Población actual al mes a evaluar activos y nuevos 
1 a 17 años</t>
  </si>
  <si>
    <t>Solo se deja fuente RIPS, porque para saber si el procedimiento fue semestral se requiere la fecha</t>
  </si>
  <si>
    <t>Primera Infancia
Infancia
adolscencia</t>
  </si>
  <si>
    <t>RPYMS20</t>
  </si>
  <si>
    <t>Cobertura de control de placa bacteriana en personas jóvenes</t>
  </si>
  <si>
    <t>Realización de placa Bacteriana
Edad Corte: 18 a 28 años
Edad al procedimiento: 18 a 28 años
Validez procedimiento: últimos 12 meses incluyendo mes evaluado</t>
  </si>
  <si>
    <t>Población denominador
Realización de placa bacteriana
Edad a fecha de corte: 18 a 28 años
Edad a fecha de procedimiento: 18 a 28 años</t>
  </si>
  <si>
    <t>Población actual al mes a evaluar activos y nuevos 
18 a 28 años</t>
  </si>
  <si>
    <t>RPYMS21</t>
  </si>
  <si>
    <t>Cobertura de control de placa bacteriana en personas en adultez y vejez</t>
  </si>
  <si>
    <t>Realización de placa Bacteriana
Edad Corte: 29 años y más
Edad al procedimiento: 29 años y más
Validez procedimiento: últimos 24 meses incluyendo mes evaluado</t>
  </si>
  <si>
    <t>Total de población de 29 años y más</t>
  </si>
  <si>
    <t>Población denominador
Realización de placa bacteriana
Edad a fecha de corte: 29 años y más
Edad a fecha de procedimiento: 29 años y más</t>
  </si>
  <si>
    <t>Población actual al mes a evaluar activos y nuevos
29 años y más</t>
  </si>
  <si>
    <t>RPYMS22</t>
  </si>
  <si>
    <t>Cobertura de personas con valoración de la salud bucal de acuerdo al esquema definido  en la primera infancia, infancia y adolescencia</t>
  </si>
  <si>
    <t>Consulta de odontología (Primera vez o control)
Edad Corte: 6 meses a 17 años
Edad al Consulta: 6 meses a 17 años
Validez Consulta: últimos 12 meses incluyendo mes evaluado</t>
  </si>
  <si>
    <t>Total de población de 6 meses a 17 años</t>
  </si>
  <si>
    <t>Población denominador
Consulta de odontología 
Edad a la consulta en el mismo rango de edad
Validez 12 meses incluido el mes a evaluar</t>
  </si>
  <si>
    <t>Población actual al mes a evaluar activos y nuevos
6 meses a 17 años</t>
  </si>
  <si>
    <t>RPYMS23</t>
  </si>
  <si>
    <t>Cobertura de personas con valoración de la salud bucal de acuerdo al esquema definido  en la primera infancia</t>
  </si>
  <si>
    <t>Consulta de odontología (Primera vez o control)
Edad Corte: 6 meses a 5 años
Edad al Consulta: 6 meses a 5 años
Validez Consulta: últimos 12 meses incluyendo mes evaluado</t>
  </si>
  <si>
    <t>Total de población de 6 meses a 5 años</t>
  </si>
  <si>
    <t>Población actual al mes a evaluar activos y nuevos
6 meses a 5 años</t>
  </si>
  <si>
    <t>RPYMS24</t>
  </si>
  <si>
    <t>Cobertura de personas con valoración de la salud bucal de acuerdo al esquema definido  en la infancia</t>
  </si>
  <si>
    <t>Consulta de odontología (Primera vez o control)
Edad Corte: 6 a 11 años
Edad al Consulta: 6 a 11 años
Validez Consulta: últimos 12 meses incluyendo mes evaluado</t>
  </si>
  <si>
    <t>RPYMS25</t>
  </si>
  <si>
    <t>Cobertura de personas con valoración de la salud bucal de acuerdo al esquema definido  en la adolescencia</t>
  </si>
  <si>
    <t>Consulta de odontología (Primera vez o control)
Edad Corte: 12 a 17 años
Edad al Consulta: 12 a 17 años
Validez Consulta: últimos 12 meses incluyendo mes evaluado</t>
  </si>
  <si>
    <t>RPYMS26</t>
  </si>
  <si>
    <t>Cobertura de personas con valoración de la salud bucal de acuerdo al esquema definido  en la juventud, adultez y vejez</t>
  </si>
  <si>
    <t>Consulta de odontología (Primera vez o control)
Edad Corte: 18 años y más
Edad al Consulta: 18 años y más
Validez Consulta: últimos 24 meses incluyendo mes evaluado</t>
  </si>
  <si>
    <t>Población actual al mes a evaluar activos y nuevos
18 años y más</t>
  </si>
  <si>
    <t>RPYMS27</t>
  </si>
  <si>
    <t>Cobertura de personas con valoración de la salud bucal de acuerdo al esquema definido  en la juventud</t>
  </si>
  <si>
    <t>Consulta de odontología (Primera vez o control)
Edad Corte: 18 a 28 años
Edad al Consulta: 18 a 28 años
Validez Consulta: últimos 24 meses incluyendo mes evaluado</t>
  </si>
  <si>
    <t>RPYMS30</t>
  </si>
  <si>
    <t>Flúor</t>
  </si>
  <si>
    <t>Cobertura de aplicación semestral de flúor (barniz)</t>
  </si>
  <si>
    <t>Aplicación de fluor en barniz en niños de 1 a 17 años a menos 1 vez al año</t>
  </si>
  <si>
    <t>Aplicación de Flúor en Barniz:
edad corte: 1 a 17 años
edad a la fecha del procedimiento: 1 a 17 años
Validez procedimiento anterior: 6 meses atrás incluyendo mes evaluado</t>
  </si>
  <si>
    <t>1- RIPS: CUPS 997106 (Topificación de flúor en barniz)</t>
  </si>
  <si>
    <t>Población denominador
Aplicación de flúor en barniz 
1 vez cada semestre
personas de 1 a 17 años</t>
  </si>
  <si>
    <t>Población actual al mes a evaluar activos y nuevos
1 a 17 años</t>
  </si>
  <si>
    <t>Se ajusta descripcion del numerador</t>
  </si>
  <si>
    <t>Primera Infancia
Infancia
adolescencia</t>
  </si>
  <si>
    <t>RPYMS31</t>
  </si>
  <si>
    <t>Sellantes</t>
  </si>
  <si>
    <t>Proporción de niños y niñas en primera infancia, infancia y adolescencia a quienes se aplica sellantes de fotocurado o autocurado</t>
  </si>
  <si>
    <t>Aplicación Sellantes
Edad Corte: 3 a 15 años
Edad al procedimiento: 3 a 15 años
Validez Consulta: cualquier momento de la vida</t>
  </si>
  <si>
    <t>Total de población de 3 a 15 años</t>
  </si>
  <si>
    <t xml:space="preserve">1- RIPS: CUPS: 
997102 (Aplicación de sellantes de fotocurado); 
997101 (Aplicación de sellantes de autocurado) 
</t>
  </si>
  <si>
    <t>Población denominador
Aplicación de sellantes 
Edad al corte: 3 a 15 años
Edad al procedimiento: 3 a 15 años</t>
  </si>
  <si>
    <t>Población actual al mes a evaluar activos y nuevos
3 a 15 años</t>
  </si>
  <si>
    <t>Se debe evaluar edad al mes a evaluar y luego edad al procedimiento. Debe cumplir las dos condiciones para ingresar al numerador</t>
  </si>
  <si>
    <t>RPYMS32</t>
  </si>
  <si>
    <t>Detartraje</t>
  </si>
  <si>
    <t>Proporción de personas a quienes se realiza detartraje supragingival</t>
  </si>
  <si>
    <t>Realización Detartraje
Adolescencia
Edad Corte: 12 a 17 años
Edad al procedimiento: 12 a 17 años
Validez Consulta: 12 meses atrás incluyendo mes evaluado
Adultez y Vejez
Edad Corte: 18 años y más
Edad al procedimiento: 18 años o mas
Validez Consulta: 24 meses atrás incluyendo mes evaluado</t>
  </si>
  <si>
    <t>Total de población de 12 años y mas</t>
  </si>
  <si>
    <t>1- RIPS: CUPS 997301 (Detartraje supragingival)</t>
  </si>
  <si>
    <t>Adolescencia (Edad 12 a 17 años): 12 meses atrás incluyendo el mes a evaluar
Adultez y Vejez (18 años y más): 24 meses atrás incluyendo el mes a evaluar</t>
  </si>
  <si>
    <t>Población denominador
Realización de detartraje
Edad corte: 12 años y mas
Edad Realización procedimiento: 12 años y mas</t>
  </si>
  <si>
    <t>Población actual al mes a evaluar activos y nuevos 
12 años y más</t>
  </si>
  <si>
    <t>Se deja la búsqueda de actividad diferente frecuencia en adolescencia frente a los otros grupos por la frecuencia de asistencia al odontólogo</t>
  </si>
  <si>
    <t>Adolescencia
Juventud
Adultez
Vejez</t>
  </si>
  <si>
    <t>RPYMS34</t>
  </si>
  <si>
    <t>Proporción de niños y niñas con esquema completo de vacunación</t>
  </si>
  <si>
    <t>Esquema de vacunación completo para la edad</t>
  </si>
  <si>
    <t>Total de población de 0 a 71 meses (0 a 5 años)</t>
  </si>
  <si>
    <t>1- Modulo de gestión de vacunación menores
 * PAIWEB - PAI DISTRITAL
 * Plantilla menores EPS
 * RIPS (Dosis únicas)</t>
  </si>
  <si>
    <t>Población denominador
Esquema de vacunación completo para la edad</t>
  </si>
  <si>
    <t>Población actual al mes a evaluar activos y nuevos
0 a 71 meses</t>
  </si>
  <si>
    <t>Validación de esquema completo: Esquema completo hace referencia a que tenga las vacunas correspondientes a su edad, independientemente de la fecha de aplicación
*0 -2 meses (35 -1/  36-1 /) 
*2-3 meses (35 -1/36-1/37- 1 /38- 1/40-1/41- 1), 
* 4-5 meses (35 -1/36-1/37- 1 y 2 /38- 1 y 2/40- 1 y 2/41- 1 y 2) 
* 6 meses (35 -1/  36-1 /37- 1, 2 y 3 / 38- 1, 2y 3/ 40- 1 y 2 / 41- 1, 2) 
* 7 - 11 meses (35 -1/  36-1 /37- 1, 2 y 3 / 38- 1, 2y 3/ 40- 1 y 2 / 41- 1, 2/42 - 1) 
* 12 - 17 meses (35 -1/  36-1 /37- 1, 2 y 3 /38- 1, 2y 3/40- 1 y 2/41- 1, 2 y 3/42 - 1/44 - 1/45-1)
* 18-59 meses (35 -1/  36-1 /37- 1, 2 y 3 /38- 1, 2,3 y 4/39 - 4/40-1y2/41-1,2y3/ 43 - 1/44-1 / 45-1/se tiene en cuenta 1 dosis de varicela para los niños nacidos a partir del 1 de Junio de 2014) 
* 60 - 71 meses (35 -1/  36-1 /37- 1, 2 y 3 /38- 1, 2,3,4 y 5/39 - 4 y 5/40 1 y 2/41-1,2 y 3/43 - 1/44-1 /45-1 y 2/se tiene en cuenta 1 dosis de varicela para los niños nacidos a partir del 1 de Junio de 2014) )
La medición de cobertura pretende conocer cuantos afiliados han sido beneficiados del programa, por eso se toma como denominador en cada uno de los meses el total de la población objeto y su medición es acumulada en el tiempo.</t>
  </si>
  <si>
    <t>vacunacion Menores</t>
  </si>
  <si>
    <t>RPYMS36</t>
  </si>
  <si>
    <t>Proporción de mujeres con asesoría en anticoncepción - primera vez mujeres</t>
  </si>
  <si>
    <t>Proporción de mujeres con al menos una consulta de planificación en la vida</t>
  </si>
  <si>
    <t>Número de mujeres
Recibieron con consulta de asesoría en anticoncepción de primera vez por medicina general, medicina familiar, de enfermería, de ginecología
Edad a la consulta 15 a 49 años.</t>
  </si>
  <si>
    <t>Total de Mujeres de 15 a 49 años</t>
  </si>
  <si>
    <t xml:space="preserve">Población denominador
Registro de consulta de planificación familiar </t>
  </si>
  <si>
    <t>Variable:
Población actual al mes a evaluar activos y nuevos
Mujeres en edad fértil 
15 a 49 años</t>
  </si>
  <si>
    <t>Se excluyen las usuarias con:
* Histerectomía total
* Infertilidad
* Pomeroy (ver población a exonerar en FPSS) Archivo. 
Ir exonerando lo que se capture por RIPS con los códigos, de acuerdo a listado anexo hoja de este archivo denominado "Infertilidad" y "Menopausias" cargadas mensualmente por adicionales</t>
  </si>
  <si>
    <t>PNF</t>
  </si>
  <si>
    <t>RPYMS39</t>
  </si>
  <si>
    <t>Proporción de personas con asesoría en anticoncepción - control mujeres</t>
  </si>
  <si>
    <t>Población denominador
Registro de consulta de planificación familiar en los últimos 12 meses incluyendo el mes a evaluar</t>
  </si>
  <si>
    <t>RPYMS41</t>
  </si>
  <si>
    <t>Cobertura de niñas y niños con atención por medicina general o especializada en pediatría o medicina familiar de acuerdo al esquema definido para el menor de un año</t>
  </si>
  <si>
    <t xml:space="preserve">Total de población de 12 a 23 meses (1 año)
</t>
  </si>
  <si>
    <t>Población denominador
Registro de consultas según esquema del menor de 1 año</t>
  </si>
  <si>
    <t>Población actual al mes a evaluar activos y nuevos 
12 a 23 meses</t>
  </si>
  <si>
    <t>No se toma fuente 4505, porque no se puede identificar si es medico o enfermera.</t>
  </si>
  <si>
    <t>RPYMS42</t>
  </si>
  <si>
    <t>Cobertura de niñas y niños con atención en salud por medicina general o especializada en pediatría o medicina familiar de acuerdo al esquema definido para la edad de 1 a 5 años</t>
  </si>
  <si>
    <t>Población actual al mes a evaluar activos y nuevos
18 meses a 6 años</t>
  </si>
  <si>
    <t>Se toma como referencia la edad al 3 de febrero de 2019 fecha en la cual inicio la RPYMS, para las respectivas validaciones de las frecuencias de las consultas</t>
  </si>
  <si>
    <t>RPYMS43</t>
  </si>
  <si>
    <t>Cobertura de niñas y niños con atención en salud por profesional de enfermería de acuerdo al esquema definido para el menor de un año</t>
  </si>
  <si>
    <t>Población actual al mes a evaluar activos y nuevos
12 a 23 meses</t>
  </si>
  <si>
    <t>RPYMS44</t>
  </si>
  <si>
    <t>Cobertura de niñas y niños con atención en salud por profesional de enfermería de acuerdo al esquema definido para la edad de 1 a 5 años</t>
  </si>
  <si>
    <t>Población actual al mes a evaluar activos y nuevos
2 a 5 años</t>
  </si>
  <si>
    <t>Se toma como referencia la edad al 1 de febrero de 2019 fecha en la cual inicio la RPYMS, para las respectivas validaciones de las frecuencias de las consultas</t>
  </si>
  <si>
    <t>RPYMS45</t>
  </si>
  <si>
    <t>Cobertura de niñas y niños con atención por medicina general o especializada en pediatría o medicina familiar de acuerdo al esquema definido para la infancia</t>
  </si>
  <si>
    <t>Población actual al mes a evaluar activos y nuevos 
7 a 11 años</t>
  </si>
  <si>
    <t>niños de 7 años: 1 consulta en edades de acuerdo a esquema
niños de 8 a 9 años: 2 consultas en edades de acuerdo a esquema
niños de 10 a 11 años: 3 consultas en edades de acuerdo a esquema
si el niño no cumple este esquema no se considera dato valido para el numerador</t>
  </si>
  <si>
    <t>RPYMS46</t>
  </si>
  <si>
    <t>Cobertura de niñas y niños con atención en salud por profesional de enfermería de acuerdo al esquema definido para la infancia</t>
  </si>
  <si>
    <t>Población actual al mes a evaluar activos y nuevos 
8 a 12 años</t>
  </si>
  <si>
    <t>Se toma la población de 8 a 12 años para poder evaluar las consultas del menor cuando tenia 6 a 11 años en el curso de la infancia, dado que por enfermería, las fechas de consulta son: 7, 9 y 11 años</t>
  </si>
  <si>
    <t>RPYMS47</t>
  </si>
  <si>
    <t>Cobertura de personas adolescentes, con atención por medicina general o medicina familiar de acuerdo al esquema definido</t>
  </si>
  <si>
    <t>1- RIPS. 
* CUPS con finalidad 5 o CIE-10: Z003
89.0.2.01 (consulta de primera vez por medicina general)
89.0.3.01 (Consulta de control o seguimiento por medicina general)
89.0.2.63 (consulta de primera vez por especialista en medicina familiar)
89.0.3.63 (Consulta de control o seguimiento por especialista en medicina familiar).
89.0.2.83 (consulta de primera vez por especialista en pediatría)
89.0.3.83 (Consulta de control o seguimiento por especialista en pediatría)</t>
  </si>
  <si>
    <t>Población actual al mes a evaluar activos y nuevos
13 a 17 años</t>
  </si>
  <si>
    <t>RPYMS48</t>
  </si>
  <si>
    <t>Cobertura de personas adolescentes, con atención en salud por profesional de enfermería de acuerdo al esquema definido</t>
  </si>
  <si>
    <t>1- RIPS: 
* CUPS finalidad 4 o 5 o CIE-10: Z003
89.0.2.05 (Consulta de primera vez por enfermería)
89.0.3.05 (Consulta de control o de seguimiento por enfermería)</t>
  </si>
  <si>
    <t>Población actual al mes a evaluar activos y nuevos
14 a 18 años</t>
  </si>
  <si>
    <t>RPYMS49</t>
  </si>
  <si>
    <t>Cobertura de personas jóvenes, con atención en salud por medicina general o medicina familiar de acuerdo al esquema definido</t>
  </si>
  <si>
    <t>Número de personas, con atención en salud por medicina general o medicina familiar  en el curso de vida de la juventud, según el subgrupo:
Edad corte: 18 años            - Edad consulta: ultimos 12 meses
Edad corte: 19 a 23 años  - Edad consulta:18 a 23 años
Edad corte: 24 años           - Edad consulta: ultimos 12 meses
Edad corte: 25 a 28 años  - Edad consulta: 24 a 28 años
Nota: Se evaluara que tenga una consulta en su subgrupo o en los ultimos 12 meses</t>
  </si>
  <si>
    <t>1- RIPS:
* CUPS y finalidad 05 ó CUPS y CIE-10: Z003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</si>
  <si>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RPYMS52</t>
  </si>
  <si>
    <t>Cobertura de personas con atención integral de acuerdo al esquema definido</t>
  </si>
  <si>
    <t xml:space="preserve">Número de personas que reciben la totalidad de las atenciones definidas en el esquema de la ruta de promoción y mantenimiento de la salud por momento de curso de vida </t>
  </si>
  <si>
    <t>Total de población</t>
  </si>
  <si>
    <t xml:space="preserve">1- RIPS
2 - Res202
3- Formato datos adicionales
4- Módulos de gestión: Vacunación, Mama, Cérvix
</t>
  </si>
  <si>
    <t>Población denominador
Afiliados con atenciones de acuerdo a esquemas definidos por momento de curso de vida</t>
  </si>
  <si>
    <t>Población actual al mes a evaluar activos y nuevos 
Total de población afiliada</t>
  </si>
  <si>
    <t>No se incluyen las atenciones derivadas de factores de riesgo o criterio clínico</t>
  </si>
  <si>
    <t>Para esta evaluación se deben tomar en el numerador las atenciones de acuerdo a la edad del usuario y las actividades del momento del curso de vida, así:
- Primera Infancia: 
* Atención en salud por medicina general o especialista en pediatría o medicina familiar: 6 veces en el momento (1 m, 4-5m, 12-18m, 24-29m, 3a, 5 a) (lo pondría por lo menos una vez en el momento)
* Atención en salud por profesional de enfermería: 6 veces en el momento (2-3m, 6-8m, 9-11m, 18-23m, 30-35m, 4a) (lo pondría por lo menos una vez en el momento)
* Atención en salud buscar por odontología: 1 vez cada año a partir de los 6 meses (lo pondría por lo menos una vez en el momento, se tiene en cuenta una vez en la vida mientras la progresividad de la implementación de esta actividad por la Resolución 276)
* Atención por profesional de enfermería, medicina general o nutrición para la promoción y apoyo de la lactancia materna: al primer mes (no se incluiría por el momento dado que no se tendría fuente para tomar el dato)
* Aplicación de barniz de flúor: 2 veces al año a partir del año de edad
* Remoción de Placa bacteriana: 2 veces al año a partir del año de edad
* Vacunación: Esquema completo de acuerdo a la edad 
* Fortificación casera con micronutrientes en polvo: 3 veces durante el momento: 6-8 m, 12-18m, 18-23 m (una vez durante esos momentos)
* Suplementación con micronutrientes: 2 veces al año a partir de los 2 años de edad
* U13Desparasitación intestinal: 2 veces al año a partir del año de edad
- Infancia: 
* Atención en salud por medicina general o especialista en pediatría o medicina familiar: 3 veces en el momento 6,8 y 10 años
* Atención en salud por profesional de enfermería: 3 veces en el momento 7,9,y 11 años
* Atención en salud buscar por odontología: 1 vez cada año (lo pondría por lo menos una vez en el momento, se tiene en cuenta una vez en la vida mientras la progresividad de la implementación de esta actividad por la Resolución 276)
* Tamizaje para anemia, hemoglobina y hematocrito: 1 vez entre los 10 y 13 años
* Aplicación de barniz de flúor: 2 veces al año
* Remoción de Placa bacteriana: 2 veces al año 
* Vacunación: por lo menos una aplicación de VPH, y Tétano en solo mujeres
- Adolescencia:
* Atención en salud por medicina general o medicina familiar: 3 veces en el momento: 12, 14 y 16 años
* Atención en salud por profesional de enfermería: 3 veces en el momento 13, 15 y 17 años
* Atención en salud bucal por odontología: 1 vez cada año (lo pondría por lo menos una vez en el momento, se tiene en cuenta una vez en la vida mientras la progresividad de la implementación de esta actividad por la Resolución 276)
* Tamizaje para anemia hemoglobina y hematocrito: 1 vez entre 14 y 17 años
* Aplicación de barniz de flúor: 2 veces al año
* Remoción de Placa bacteriana: 2 veces al año
* Vacunación: por lo menos una aplicación de VPH, y Tétano en solo mujeres
- Juventud:
* Atención en salud por medicina general o medicina familiar: 2 veces en el momento, una vez entre 18 - 23 y una vez 24 - 28
* Atención en salud bucal por odontología: una vez cada 2 años (lo pondría por lo menos una vez en el momento, se tiene en cuenta una vez en la vida mientras la progresividad de la implementación de esta actividad por la Resolución 276)
* Remoción de placa bacteriana: 1 vez cada año
* Vacunación: por lo menos una aplicación de tétano en mujeres durante el momento 
- Adultez:
* Atención en salud por medicina general o medicina familiar: 7 veces en el momento: entre 29 y 34, 35 y 39, 40 y 44, 45 y 49, 50 y 52, 53 y 55, 56 y 59
* Atención en salud bucal por profesional de odontología: una vez cada dos años (lo pondría por lo menos una vez en el momento, se tiene en cuenta una vez en la vida mientras la progresividad de la implementación de esta actividad por la Resolución 276)
* Tamizaje de riesgo cardiovascular y metabólico: glicemia basal, perfil lipídico, creatinina y uroanálisis 1 vez 
- Vejez:
* Atención en salud por medicina general o medicina familiar: por lo menos una vez cada 3 años 
* Atención en salud bucal por profesional de odontología: una vez cada dos años (lo pondría por lo menos una vez en el momento, se tiene en cuenta una vez en la vida mientras la progresividad de la implementación de esta actividad por la Resolución 276)
* Tamizaje de riesgo cardiovascular y metabólico: glicemia basal, perfil lipídico, creatinina y uroanálisis 1 vez
* Remoción de placa bacteriana: 1 vez cada dos años</t>
  </si>
  <si>
    <t>TODAS</t>
  </si>
  <si>
    <t>RPYMS53</t>
  </si>
  <si>
    <t>CCU</t>
  </si>
  <si>
    <t>Proporción de citologías con muestras insatisfactorias o rechazadas</t>
  </si>
  <si>
    <t>Número de citologías de cuello uterino cuya calidad de la muestra fue reportada como 3 - insatisfactoria o 4 - rechazada en relación al total de citologías de cuello uterino analizadas</t>
  </si>
  <si>
    <t>Número de citologías cérvico uterinas:
* Año vigente
* Genero: F
* Edad calculada: 25 a 65
* Prueba Tamizaje (variable 86)= 1 o 4; 
* Resultado Tamizaje (variable 88): 1 a 18 
* Calidad de la muestra (variable 89): "1-Satisfactoria Zona de Transformación Presente", "2-Satisfactoria Zona de Transformación Ausente", "3-insatisfactoria" y "4-Rechazada"</t>
  </si>
  <si>
    <t>1- Res 202:
Variable 86: 1 o 4
Variable 87: Año actual
Variable 88: 1 a 18
variable 89: 3-4</t>
  </si>
  <si>
    <t>1- Res 202:
Variable 86: 1 o 4
Variable 87: Año actual
Variable 88: 1 a 18
variable 89: opciones 1-2-3-4</t>
  </si>
  <si>
    <t>Población denominador
Calidad de la muestra: Insatisfactoria o rechazada</t>
  </si>
  <si>
    <t>Variable: 
Población actual al mes a evaluar activos y nuevos 
Mujeres de 25  69 años
Registran toma y lectura de citología
Año vigente</t>
  </si>
  <si>
    <t>Menor al 1%</t>
  </si>
  <si>
    <t>-</t>
  </si>
  <si>
    <t>RPYMS58</t>
  </si>
  <si>
    <t>Colposcopia</t>
  </si>
  <si>
    <t>Proporción de mujeres con citología anormal o citología de triage anormal a quienes se realizó colposcopia y biopsia</t>
  </si>
  <si>
    <t>Porcentaje de usuarias con realización de colposcopia en los ultimos 12 meses</t>
  </si>
  <si>
    <t>Total de citologías anormales (superior a ASCUS), con fecha de toma de colposcopia valida</t>
  </si>
  <si>
    <t>Número de citologías cérvico uterinas:
* Genero: "F"
* Periodo: 12 meses atrás incluyendo el mes evaluado y sin tomar los últimos 2 meses
* Prueba Tamizaje (variable 86)= 1 o 4; 
* Resultado Tamizaje (variable 88): 2 a 15
* CCU posterior o igual Fecha de afiliación</t>
  </si>
  <si>
    <t xml:space="preserve">1- Res 202: Variable 91 "colposcopia" - fecha valida
2- Modulo de gestión: Pestaña colposcopia- fecha válida
3- RIPS. CUPS: 702200 -702201 
El CUPS se toman como última opción, debe primar 202 y se toma siempre y cuando se tenga una fecha de una CCV inferior; Los resultados obtenidos con ese CUPS se deben llevar a la cohorte con el fin de que se realice la gestión de la IPS para el resultado en el modulo.
</t>
  </si>
  <si>
    <t>1- Res 202:
 Variable 88:  2 a 15
2- Modulo de gestión: 
  Pestaña tamización: 2 a 15</t>
  </si>
  <si>
    <t>Población denominador
Fecha validad de colposcopia</t>
  </si>
  <si>
    <t>Variable: 
Población actual al mes a evaluar activos y nuevos 
Mujeres con citología cervicouterina positiva (Superior a ASCUS) 
Fecha de CCU: 12 meses atrás incluyendo el mes a evaluar y no se toman los últimos 2 meses
CCU posterior o igual a Fecha de afiliación</t>
  </si>
  <si>
    <t>Usuarias con diagnostico de Ca Cuello uterino
Se excluye de los resultados:
1- ASC-US (células escamosas atípicas de significado indeterminado) 
16- Otras neoplasias</t>
  </si>
  <si>
    <t>RPYMS59</t>
  </si>
  <si>
    <t>Proporción de mujeres con citología cervicouterina anormal, citología de triage anormal o técnicas de inspección visual positiva, que cumplen el estándar de 30 días para la toma de colposcopia y/o biopsia</t>
  </si>
  <si>
    <t>Oportunidad en la toma de colposcopia en menos de 30 días</t>
  </si>
  <si>
    <t>Total de citologías anormales, (superior a ASCUS), 
Toma de colposcopia y que cumplen el estándar de oportunidad menor a 30 días en la realización de la colposcopia
* Fecha de colposcopia "menos" fecha toma de CCU = Resultados menores a 30 días para cargar al numerador
NOTA: Si NO existe fecha valida de colposcopia se resta con fecha actual</t>
  </si>
  <si>
    <t>Número de citologías cérvico uterinas:
* Genero: "F"
* Periodo: 12 meses atrás incluyendo el mes evaluado y sin tomar los últimos 2 meses
* Prueba Tamizaje (variable 86)= 1 o 4; Resultado Tamizaje (variable 88): 2 a 15
* Prueba Tamizaje (variable 86)= 3; Resultado Tamizaje (variable 88): 19
* CCU posterior o igual Fecha de afiliación</t>
  </si>
  <si>
    <t>Población denominador
Fecha valida de colposcopia
diferencia entre CCU y Colposcopia &lt;=30 días</t>
  </si>
  <si>
    <t>Variable: 
Población actual al mes a evaluar activos y nuevos 
Mujeres con citología cervicouterina (Superior a ASCUS) o Técnica de inspección Visual Positiva
Fecha de CCU: 12 meses atrás incluyendo el mes a evaluar y no se toman los últimos 2 meses
Fecha De VIA-VILI o TIV: 12 meses atrás incluyendo el mes a evaluar y no se toman los últimos 2 meses
CCU y TIV posterior o igual a Fecha de afiliación</t>
  </si>
  <si>
    <t>RPYMS60</t>
  </si>
  <si>
    <t>DT Mama</t>
  </si>
  <si>
    <t>Proporción de mujeres con mamografía reportada como Birads 4 o más que cumplen con el estándar de 30 días para el reporte de la biopsia</t>
  </si>
  <si>
    <t xml:space="preserve">Total de mujeres con reporte de mamografía Birads 4 y 5 que tienen toma de biopsia en menos de 30 días
</t>
  </si>
  <si>
    <t>Número de mujeres con reporte de mamografía Birads 4 y 5 con reporte de Biopsia de mama que cumple con el estándar de 30 días
* Restar fecha de reporte de biopsia - fecha de la toma de la mamografía
* Debe tener fecha de Reporte y Resultado de biopsia de mama
NOTA: Si NO existe fecha valida de reporte de biopsia se debe tomar fecha final de periodo a evaluar</t>
  </si>
  <si>
    <t>Total de mujeres con reporte de mamografía Birads 4 y 5
12 meses atrás incluyendo el mes a evaluar y no se toman los últimos 2 meses</t>
  </si>
  <si>
    <t>1- Res 202
 Variable 100: Fecha válida
 Variable 101: 1-2-3-4-5
2- Modulo de gestión: 
  Pestaña Biopsia: "Fecha resultado biopsia mama" valida y  "Resultado de biopsia de mama"</t>
  </si>
  <si>
    <t>1- Res 202
 Variable 96: Fecha valida 
 Variable 97: 5, 6
2- Modulo de gestión: 
  Pestaña tamización: 5,6</t>
  </si>
  <si>
    <t>Población denominador
Fecha valida de Reporte de Biopsia
diferencia entre Mamografía y Biopsia &lt;=30 días</t>
  </si>
  <si>
    <t>Variable:
Población actual al mes a evaluar activos y nuevos
Mujeres con toma de mamografía Birads 4 y 5
Fecha mamografía: 12 meses atrás incluyendo el mes a evaluar y no se toman los últimos 2 meses
Mamografía posterior o igual a fecha de afiliación</t>
  </si>
  <si>
    <t>RPYMS61</t>
  </si>
  <si>
    <t>ADN-VPH</t>
  </si>
  <si>
    <t>Proporción de mujeres con tamizaje de cáncer de cuello uterino (pruebas ADN-VPH), según esquema</t>
  </si>
  <si>
    <t>Número total de  mujeres entre 30 y 65 años 
tamizadas con prueba ADN - VPH 
últimos 5 años incluyendo mes evaluado</t>
  </si>
  <si>
    <t>Total de mujeres de 30 a 65 años</t>
  </si>
  <si>
    <t>1- Res 202: 
Variable 86: 2
variable 87: Fecha valida
variable 88: 19 o 20
2- Modulo de gestión: Pestaña tamizaje- prueba ADN-VPH - Fecha valida
3- RIPS: CUPS 908436 (previo a 2021)
Edad al procedimiento de 30 - 65 años</t>
  </si>
  <si>
    <t>Población denominador
Realización de prueba de ADN-VPH en los últimos 5 años al mes a evaluar</t>
  </si>
  <si>
    <t xml:space="preserve">Variable:
Población actual al mes a evaluar activos y nuevos
Mujeres de 30 a 65 años </t>
  </si>
  <si>
    <t>Se excluyen las usuarias con:
* histerectomía total</t>
  </si>
  <si>
    <t>RPYMS62</t>
  </si>
  <si>
    <t>Proporción de mujeres con tamizaje de cáncer de cuello uterino (pruebas ADN-VPH), tamizadas en el año</t>
  </si>
  <si>
    <t>Número total de  mujeres entre 30 y 65 años 
tamizadas con prueba ADN - VPH 
Año vigente</t>
  </si>
  <si>
    <t>Total de mujeres de 30 a 65 años
Dividido en 12 y multiplicado por mes a evaluar</t>
  </si>
  <si>
    <t>1- Res 202: 
Variable 86: 2
variable 87: Fecha valida Año vigente
variable 88: 19 o 20
2- Modulo de gestión: Pestaña tamizaje- prueba ADN-VPH - Fecha valida Año vigente
Edad al procedimiento de 30 - 65 años</t>
  </si>
  <si>
    <t>Población denominador
Realización de prueba de ADN-VPH 
Año vigente</t>
  </si>
  <si>
    <t>Variable:
Población actual al mes a evaluar activos y nuevos
Mujeres de 30 a 65 años
Dividido en 12 y multiplicado por mes a evaluar</t>
  </si>
  <si>
    <t>RPYMS63</t>
  </si>
  <si>
    <t>Pruebas tamización</t>
  </si>
  <si>
    <t>Proporción de mujeres entre 25 y 65 años tamizadas para cáncer de cuello uterino con cualquier prueba de tamización</t>
  </si>
  <si>
    <t>Número total de mujeres entre 25 y 65 años tamizadas para cáncer de cuello uterino  tamizadas con cualquier prueba de tamización (Prueba ADN -VPH, Citología, Técnicas de Inspección visual); que este dentro de la frecuencia indicada de la prueba
Nota:
Fecha válida para las pruebas:
ADN-VPH (908436): 5 años atrás incluyendo el mes evaluado.
citología cérvico uterina: 3 años atrás incluyendo el mes evaluado
Técnicas de inspección visual (892904): 3 años atrás incluyendo el mes evaluado
EDAD AL PROCEDIMIENTO 25 - 65 AÑOS</t>
  </si>
  <si>
    <t>Total de mujeres de 25 a 65 años</t>
  </si>
  <si>
    <t>1- RIPS: CUPS 892904; 908436; 892901
2- Modulo de gestión: Pestaña tamizaje- Citología cérvico uterina, prueba ADN-VPH, Técnica de inspección visual; Fecha valida
3- Cargue información adicional cérvix
4- Res 202: Prueba Tamizaje 
   * Variable 86= 1 o 3 o 4,  Fecha tamizaje (Variable 87): Últimos 3 años
   * Variable 86 = 2   Fecha tamizaje(Variable 87): Últimos 5 años
Edad al procedimiento 25 - 65 años</t>
  </si>
  <si>
    <t>ADN-VPH: 5 años
CCU y VIA-VILI O TIV: 3 años</t>
  </si>
  <si>
    <t>Población denominador
Que registran realización de prueba de tamizaje según frecuencia</t>
  </si>
  <si>
    <t>Población actual al mes a evaluar activos y nuevos
Mujeres de 25 a 65 años</t>
  </si>
  <si>
    <t>Se cambió medición frente a propuesta del MSPS; se plantea que al menos las usuarias sean tamizadas con alguna prueba, sin importar la que sea; solo se tiene en cuenta que este dentro de la frecuencia de la tamización, mientras se estabiliza las pruebas de tamización a contratar con las IPS</t>
  </si>
  <si>
    <t>RPYMS65</t>
  </si>
  <si>
    <t>Mamografía</t>
  </si>
  <si>
    <t>Proporción de mujeres entre 50 y 69 años tamizadas para cáncer de mama con mamografía en los últimos dos años</t>
  </si>
  <si>
    <t>Mujeres de 50 a 69 años 
Toma de mamografía y resultado válido 
Últimos 2 años incluyendo mes evaluado</t>
  </si>
  <si>
    <t>Total de mujeres de 50 a 69 años</t>
  </si>
  <si>
    <t>1- Res 202: Variable 96: fecha valida, Variable 97: "1 al 7"
Nota: No se incluye fuente RIPS porque no trae resultado</t>
  </si>
  <si>
    <t>Población denominador
Fecha válida de mamografía en últimos 24 meses incluyendo mes evaluado</t>
  </si>
  <si>
    <t>Población actual al mes a evaluar activos y nuevos
Mujeres de 50 a 69 años</t>
  </si>
  <si>
    <t>RPYMS67</t>
  </si>
  <si>
    <t>Proporción de mujeres entre 25 y 65 años que se realizan las pruebas de tamización para el cáncer de cuello uterino y reclaman el resultado</t>
  </si>
  <si>
    <t>Total de mujeres que fueron tamizadas en el año vigente y reclaman el resultado
Mujeres que registran fecha de tamización y registran fecha de entrega a la usuaria, posterior a la fecha de tamización</t>
  </si>
  <si>
    <t>Total de mujeres con prueba de tamizaje CCU o ADN-VPH
Año vigente</t>
  </si>
  <si>
    <t>1- Formato de captura de resultados cérvix - mama
2- Modulo de gestión - pestaña tamización- fecha entrega de resultado de la tamización de cualquiera de las dos opciones de tamización - (CCU- Prueba ADN-VPH)
3- Cargue información adicional cérvix.</t>
  </si>
  <si>
    <t>1- Res 202
  Variable 87: fecha válida del año vigente 
2- Modulo de gestión:
   Pestaña tamizaje:
      * Citología cérvico uterina, prueba ADN-VPH
       * Fecha válida año vigente: 
3- RIPS:
  CUPS: 908436; 892901</t>
  </si>
  <si>
    <t>Población denominador
Registro de resultados entregados a la usuaria, posterior a toma de prueba de tamización</t>
  </si>
  <si>
    <t>Variable:
Población actual al mes a evaluar activos y nuevos
Mujeres que registren toma de prueba de tamización CCU y ADN-VPH en año vigente</t>
  </si>
  <si>
    <t>No se tiene en cuenta TIV dado que el mismo día de la toma se obtiene el resultado y el indicador mide entrega del resultado</t>
  </si>
  <si>
    <t>RPYMS79</t>
  </si>
  <si>
    <t>Cumplimiento en la consulta de adolescencia en el año</t>
  </si>
  <si>
    <t>Número de adolescentes de 12 a 17 años que registran consulta de adolescencia por medicina general, medicina familiar, o por profesional de enfermería en el año vigente
Adolescentes de 12, 14 y 16 años, buscar consulta por medicina general, medicina familiar
Adolescentes de 13, 15 y 17 años buscar consulta por profesional de Enfermería</t>
  </si>
  <si>
    <t>Total de población de 12 a 17 años
Dividido en 12 y multiplicado por mes a evaluar</t>
  </si>
  <si>
    <t>1- RIPS: 
* CUPS: MEDICINA con finalidad 5 o CIE-10 Z003
89.0.2.01 (consulta de primera vez por medicina general)
89.0.3.01 (Consulta de control o seguimiento por medicina general)
89.0.2.63 (consulta de primera vez por especialista en medicina familiar)
89.0.3.63 (Consulta de control o seguimiento por especialista en medicina familiar).
* CUPS: ENFERMERIA con finalidad 4 o 5 o CIE-10 Z003
89.0.2.05 (Consulta de primera vez por enfermería)
89.0.3.05 (Consulta de control o de seguimiento por enfermería)</t>
  </si>
  <si>
    <t>Población actual al mes a evaluar activos y nuevos
12 a 17 años
Dividido en 12 y multiplicado por mes a evaluar</t>
  </si>
  <si>
    <t>RPYMS80</t>
  </si>
  <si>
    <t>VIH</t>
  </si>
  <si>
    <t>Cumplimiento en la realización de la tamización para VIH</t>
  </si>
  <si>
    <t>Numero de personas de 12 años y mas 
Reporte Toma y Resultado de Tamización para VIH
Edad al procedimiento: 12 años o más
Año vigente</t>
  </si>
  <si>
    <t>Total de población de 12 años y más
Dividido en 12 y multiplicado por mes a evaluar</t>
  </si>
  <si>
    <t>1- Res 202
Variable 82 fecha válida (año vigente)
Variable 83 opción 4 - 5
(Edad calculada al procedimiento de 12 años o más)</t>
  </si>
  <si>
    <t>Población denominador
Registro de tamización para VIH
Año vigente</t>
  </si>
  <si>
    <t>Población actual al mes a evaluar activos y nuevos
12 años y más
Dividido en 12 y multiplicado por mes a evaluar</t>
  </si>
  <si>
    <t>INFORME CAC 2020: La incidencia cruda del VIH fue de 25,36 por 100.000 habitantes y al ajustarla por la edad fue de 25,15 por 100.000 habitantes (IC 95% 24,72-25,60). Al compararla por el sexo, se muestra una mayor incidencia en los hombres, con una incidencia ajustada de 41,42 por 100.000 habitantes (IC 95% 40,63-42,22) (tabla 19). No se calculó la incidencia en el grupo de intersexuales, dado que no se cuenta con el denominador de esta población; se reportaron 5 casos nuevos de este grupo en el periodo</t>
  </si>
  <si>
    <t>RPYMS81</t>
  </si>
  <si>
    <t>Cumplimiento en la consulta de Infancia en el año</t>
  </si>
  <si>
    <t>Numero de niños de 6 a 11 años con consulta de medicina general, familiar, pediatría o por profesional de enfermería durante el año vigente
Niños de 6, 8 y 10 años, buscar consulta por medicina general, medicina familiar
Niños de 7, 9 y 11 años, buscar consulta por profesional de Enfermería</t>
  </si>
  <si>
    <t>Total de población de 6 a 11 años
Dividido en 12 y multiplicado por mes a evaluar</t>
  </si>
  <si>
    <t>Población actual al mes a evaluar activos y nuevos
6 a 11 años
Dividido en 12 y multiplicado por mes a evaluar</t>
  </si>
  <si>
    <t>RPYMS82</t>
  </si>
  <si>
    <t>Cumplimiento de la consulta del joven en el año</t>
  </si>
  <si>
    <t>Número de jóvenes
Edad al corte: 18 a 28 años
Vigencia consulta: Año vigente</t>
  </si>
  <si>
    <t>Total de población de 18 a 28 años
Dividido en 12 y multiplicado por mes a evaluar</t>
  </si>
  <si>
    <t>Población actual al mes a evaluar activos y nuevos
18 a 28 años 
Dividido en 12 y multiplicado por mes a evaluar</t>
  </si>
  <si>
    <t>RPYMS83</t>
  </si>
  <si>
    <t>Hemoglobina</t>
  </si>
  <si>
    <t>Proporción de mujeres de 14 a 17 años a quienes se realizó tamizaje de hemoglobina y hematocrito</t>
  </si>
  <si>
    <t>Número de mujeres de 14 a 17 años
Registro de hemoglobina
Edad al procedimiento de 14 a 17 años</t>
  </si>
  <si>
    <t xml:space="preserve">Total de mujeres de 14 a 17 años </t>
  </si>
  <si>
    <t>1- Res 202. 
   Variable 103 - fecha valida  y Variable 104: Resultado  
Debe cumplir con la edad de 14 a 17 años al momento del procedimiento</t>
  </si>
  <si>
    <t>Población denominador
Registró de hemoglobina en la edad de 14 a 17 años</t>
  </si>
  <si>
    <t>Población actual al mes a evaluar activos y nuevos
Mujeres de 14 a 17 años</t>
  </si>
  <si>
    <t>RPYMS86</t>
  </si>
  <si>
    <t>Proporción de mujeres de 10 a 13 años a quienes se realizó tamizaje de hemoglobina y hematocrito</t>
  </si>
  <si>
    <t>Número de mujeres de 10 a 13 años
Registro de hemoglobina
Edad al procedimiento de 10 a 13 años</t>
  </si>
  <si>
    <t xml:space="preserve">Total de mujeres de 10 a 13 años </t>
  </si>
  <si>
    <t>1- Res 202. 
   Variable 103 - fecha valida  y Variable 104: Resultado  
Debe cumplir con la edad de 10 a 13 años al momento del procedimiento</t>
  </si>
  <si>
    <t>Población actual al mes a evaluar activos y nuevos
Mujeres de 10 a 13 años</t>
  </si>
  <si>
    <t>Infancia
Adolescencia</t>
  </si>
  <si>
    <t>RPYMS87</t>
  </si>
  <si>
    <t>PSA</t>
  </si>
  <si>
    <t>Número de hombres entre 50 y 75 años
Registro prueba de tamización DT de cáncer de próstata (PSA)
Últimos 5 años incluyendo mes evaluado
Edad calculada 50 a 75 años</t>
  </si>
  <si>
    <t>1- RIPS - CUPS 906611 y 906610
2- Res 202:  Variable 73</t>
  </si>
  <si>
    <t>Población denominador
Registró PSA en los últimos 5 años
PSA entre 50 - 75 años</t>
  </si>
  <si>
    <t>RPYMS88</t>
  </si>
  <si>
    <t>SOMF</t>
  </si>
  <si>
    <t>Proporción de personas entre 50 y 75 años tamizadas para cáncer de colon y recto (sangre oculta en materia fecal con inmunoquímica, según lo definido en el esquema)</t>
  </si>
  <si>
    <t>Numero de personas entre 50 y 75 años 
Reporte de tamizaje para DT cáncer de colon y recto (SOMF)
Últimos 2 años incluyendo mes evaluado
Edad calculada al procedimiento de 50 a 75 años</t>
  </si>
  <si>
    <t>Total de población de 50 a 75 años</t>
  </si>
  <si>
    <t>1- RIPS: CUPS 907009 y 907008
2- Res 202: Variable 67</t>
  </si>
  <si>
    <t>Población denominador
Registró SOMF en los últimos 2 años
SOMF entre 50 - 75 años</t>
  </si>
  <si>
    <t>Población actual al mes a evaluar activos y nuevos 
50 a 75 años</t>
  </si>
  <si>
    <t>RPYMS89</t>
  </si>
  <si>
    <t>Hepatitis C</t>
  </si>
  <si>
    <t>Cobertura para tamización de Hepatitis C</t>
  </si>
  <si>
    <t>Total de población de 50 años y mas</t>
  </si>
  <si>
    <t>1- RIPS: CUPS 906225
2- Res 202: Variable 110 fecha válida</t>
  </si>
  <si>
    <t>Población denominador
Registro de tamización para Hepatitis C</t>
  </si>
  <si>
    <t>Población actual al mes a evaluar activos y nuevos 
50 años y más</t>
  </si>
  <si>
    <t>RPYMS90</t>
  </si>
  <si>
    <t>Cobertura de vacunación contra el virus del papiloma humano (VPH)</t>
  </si>
  <si>
    <t>Numero de niñas de 9 a 17  
Aplicación de al menos una dosis de VPH</t>
  </si>
  <si>
    <t>Total de mujeres de 9 a 17 años</t>
  </si>
  <si>
    <t>1- Modulo vacunación- Vacuna VPH (VPH_1, VPH_2, VPH_3)- Fecha válida
2- RIPS: CUPS: 993513</t>
  </si>
  <si>
    <t>Población denominador
Registró de Vacunación contra VPH</t>
  </si>
  <si>
    <t>Población actual al mes a evaluar activos y nuevos 
Mujeres de 9 a 17 años</t>
  </si>
  <si>
    <t>RPYMS91</t>
  </si>
  <si>
    <t>Cobertura de vacunación en mujeres en edad fértil</t>
  </si>
  <si>
    <t>Número de mujeres de 15 a 49 años 
Aplicación de al menos una dosis de TD o TT</t>
  </si>
  <si>
    <t>Total de mujeres de 15 a 49 años</t>
  </si>
  <si>
    <t>1- Modulo vacunación - Vacuna TD o TT o TOXOIDE TETANICO Y DIFTERICO (TD_1, TD_2, TD_3, TD_4, TD_5)- Fecha válida
2- RIPS: CUPS: 993105 -993107 - 993120</t>
  </si>
  <si>
    <t>Población denominador
Registró de Vacunación contra TD o TT</t>
  </si>
  <si>
    <t>Población actual al mes a evaluar activos y nuevos
Mujeres de 15 a 49 años</t>
  </si>
  <si>
    <t>RPYMS92</t>
  </si>
  <si>
    <t>Cobertura de vacunación en gestantes (Tdap)</t>
  </si>
  <si>
    <t>Número de gestantes que tienen 26 semanas o mas de gestación 
Aplicación de TDaP
Últimos 12 meses incluyendo mes evaluado</t>
  </si>
  <si>
    <t xml:space="preserve">Total de mujeres Gestantes que tienen 26 semanas o más de gestación </t>
  </si>
  <si>
    <t xml:space="preserve">1- Modulo de vacunación -  Vacuna TDaP - Fecha valida ultimo año
</t>
  </si>
  <si>
    <t xml:space="preserve">1- Res 202. 
Variable 14: Opción 1 
Variable 33: Fecha Probable de Parto: 
Edad gestacional Calculada: Fecha valida - fecha del último día del mes anterior al periodo evaluado para calcular la edad en semanas de gestación </t>
  </si>
  <si>
    <t>Gestantes de 26 semanas o más</t>
  </si>
  <si>
    <t>Población denominador
Registró de Vacunación contra TDaP en el ultimo año</t>
  </si>
  <si>
    <t>Variable:
Población actual al mes a evaluar activos y nuevos
Gestantes de 26 semanas o más</t>
  </si>
  <si>
    <t>Gestantes</t>
  </si>
  <si>
    <t>RPYMS94</t>
  </si>
  <si>
    <t>Anticonceptivo</t>
  </si>
  <si>
    <t>Porcentaje de mujeres con uso de un método anticonceptivo</t>
  </si>
  <si>
    <t>Numero de mujeres en edad fértil de 15 a 49 años
Registren uso de método anticonceptivo
*Validez método:
Opciones 1-2: 10 años atrás (dispositivo intrauterino)
Opciones 3-4: 5 años atrás (implante subdérmico)
Opciones 5-6-7-8-9-10: 12 meses atrás (inyectables y orales)
Opciones 13-14: Toda la vida (esterilización femenina)</t>
  </si>
  <si>
    <t xml:space="preserve">Total de mujeres de 15 a 49 años </t>
  </si>
  <si>
    <t xml:space="preserve">1- Res 202. Variable 54: 1,2,3,4,5,6,7,8,9,10,13,14
2- RIPS. AP - CUPS: 663910 - 663100 - 697100 - 861801
</t>
  </si>
  <si>
    <t xml:space="preserve">Según esquema
Tiempos válidos según suministro en opciones de Res 202 y RIPS:
Opciones 1-2:  10 años atrás (dispositivo intrauterino)
Opciones 3-4: 5 años atrás (implante subdérmico)
Opciones 5,6,7,8,9,10: 12 meses atrás (inyectables y orales)
Opciones 13, 14: Toda la vida (esterilización femenina)
Para Res 202 validar fecha de suministro - variable 54 y 55
</t>
  </si>
  <si>
    <t>Población denominador
Registró de uso de método anticonceptivo (Excepto Barrera y emergencia)</t>
  </si>
  <si>
    <t>Variable:
Población actual al mes a evaluar activos y nuevos
Mujeres de 15 a 49 años</t>
  </si>
  <si>
    <t>No son validos el método de Barrera o Emergencia</t>
  </si>
  <si>
    <t>RPYMS95</t>
  </si>
  <si>
    <t>Porcentaje de mujeres con comorbilidad con uso de un método anticonceptivo</t>
  </si>
  <si>
    <t>Numero de mujeres en edad fértil de 15 a 49 años con comorbilidad
Registren uso de método anticonceptivo
*Validez método:
Opciones 1-2: 10 años atrás (dispositivo intrauterino)
Opciones 3-4: 5 años atrás (implante subdérmico)
Opciones 5-6-7-8-9-10: 12 meses atrás (inyectables y orales)
Opciones 13-14: Toda la vida (esterilización femenina)</t>
  </si>
  <si>
    <t>Total de mujeres de 15 a 49 años 
Con comorbilidad: Diabetes, Cáncer, Enfermedad Renal Crónica, VIH, Artritis, HTA, EPOC, Hemofilia incluir Obesidad</t>
  </si>
  <si>
    <t xml:space="preserve">1- Res 202. Variable 54: 1,2,3,4,5,6,7,8,9,10.13,14
2- RIPS. AP - CUPS: 663910 - 663100 - 697100 - 861801
</t>
  </si>
  <si>
    <t>Población denominador
Comorbilidad asociada
Registró de uso de método anticonceptivo (Excepto Barrera y emergencia)</t>
  </si>
  <si>
    <t>Variable:
Población actual al mes a evaluar activos y nuevos
Mujeres de 15 a 49 años 
Con comorbilidad: Diabetes, Cáncer, Enfermedad renal crónica, VIH, Artritis, HTA, EPOC, Hemofilia</t>
  </si>
  <si>
    <t>RPYMS96</t>
  </si>
  <si>
    <t>Proporción de mujeres entre 25 y 65 años tamizadas para cáncer de cuello uterino con cualquier prueba de tamización en el año</t>
  </si>
  <si>
    <t>Total de mujeres de 25 a 65 años
Dividido en 12 y multiplicado por mes a evaluar</t>
  </si>
  <si>
    <t>1- RIPS: CUPS 892904; 908436; 892901
2- Modulo de gestión: Pestaña tamizaje- Citología cérvico uterina, prueba ADN-VPH, Técnica de inspección visual; Fecha valida
3- Resolución 202:
     * variable 86: 1 o 2 o 3 o 4 
     * Variable 87:  Año actual
     * Variable 88: Resultado de 1 -17  y  19 - 20
4- Cargue información adicional cérvix
Edad: 25 - 65 años</t>
  </si>
  <si>
    <t>Población denominador
Registró de prueba de tamización para CaCU
Año vigente</t>
  </si>
  <si>
    <t>Población actual al mes a evaluar activos y nuevos
Mujeres de 25 a 65 años
Dividido en 12 y multiplicado por mes a evaluar</t>
  </si>
  <si>
    <t>RPYMS97</t>
  </si>
  <si>
    <t>Cumplimiento en la toma de colposcopia</t>
  </si>
  <si>
    <t>Porcentaje de usuarias con realización de colposcopia hasta la fecha</t>
  </si>
  <si>
    <t>Total de citologías anormales (superior a ASCUS)
Fecha de toma de colposcopia valida
Toda la vida incluido mes evaluado</t>
  </si>
  <si>
    <t>Número de citologías cérvico uterinas:
* Periodo: Toda la vida sin incluir el mes evaluado
* Prueba Tamizaje (variable 86)= 1 o 4; 
* Resultado Tamizaje (variable 88): 2 a 15
* CCU posterior o igual Fecha de afiliación</t>
  </si>
  <si>
    <t>1- Res 202: Variable 91 - fecha valida
2- Modulo de gestión: Pestaña colposcopia- fecha válida
3- RIPS- Cups colposcopia: 702200 -702201</t>
  </si>
  <si>
    <t>1- Res 202
 Variable 88: 2 al 15
2- Modulo de gestión:
   Pestaña tamización: 2 al 15</t>
  </si>
  <si>
    <t>Todas
Posterior a prueba de tamización</t>
  </si>
  <si>
    <t>Todas</t>
  </si>
  <si>
    <t>Población denominador
Fecha valida de colposcopia</t>
  </si>
  <si>
    <t>Variable: 
Población actual al mes a evaluar activos y nuevos 
Mujeres con citología cervicouterina positiva (Superior a ASCUS) 
Fecha de CCU: Toda la Vida sin incluir mes a evaluar
CCU posterior o igual a Fecha de afiliación</t>
  </si>
  <si>
    <t>Para este indicador se busca fecha de toma de COLPOSCOPIA mayor a la fecha de toma de CCU</t>
  </si>
  <si>
    <t>RPYMS98</t>
  </si>
  <si>
    <t>Cumplimiento en la toma de biopsia de cuello uterino</t>
  </si>
  <si>
    <t>Total de usuarias con CCU alterada NIC II o superior que tengan toma de biopsia</t>
  </si>
  <si>
    <t xml:space="preserve">Resultado de citologias anormales NIC II o mas -Fecha de toma de Biopsia valida
</t>
  </si>
  <si>
    <t>Número de citologías cérvico uterinas anormales NIC II o mas:
* Prueba Tamizaje (variable 86)= 1 o 4; 
* Resultado Tamizaje (variable 88): 4 a 15
* CCU posterior o igual Fecha de afiliación</t>
  </si>
  <si>
    <t>1- Modulo de gestión: Pestaña biopsia- fecha válida
2- Res 202: Variable 93 "biopsia cervical" - fecha valida
3-  RIPS. CUPS: 702201- 671200- 671201 -671202</t>
  </si>
  <si>
    <t>1- Res 202
 Variable 88: 4 al 15
2- Modulo de gestión:
   Pestaña tamización: 4 al 15</t>
  </si>
  <si>
    <t>12 meses atrás incluyendo el mes a evaluar y no se toman los últimos 3 meses</t>
  </si>
  <si>
    <t>Población denominador
Fecha valida de Biopsia de Cuello uterino
Toda la vida</t>
  </si>
  <si>
    <t xml:space="preserve">Variable: 
Población actual al mes a evaluar activos y nuevos 
</t>
  </si>
  <si>
    <t>RPYMS99</t>
  </si>
  <si>
    <t>Proporción de mujeres que cumplen la oportunidad en el reporte de la biopsia de cuello uterino</t>
  </si>
  <si>
    <t>Oportunidad en la toma de la biopsia (15 días entre toma y reporte)</t>
  </si>
  <si>
    <t>Mujeres con registro de fecha de toma de biopsia de cervix y que el resultado es menor o igual a 15 al sacar la diferencia con la fecha de reporte de biopsia. (Fecha de reporte- fecha de toma)
NOTA: Los que no tienen reporte de biopsia se saca la diferencia con la fecha actual y si a la fecha actual no han pasado 15 dias se excluyen de la medición</t>
  </si>
  <si>
    <t>Total de usuarias que tienen toma de biopsia de cuello uterino</t>
  </si>
  <si>
    <t>1- Res 202: 
  Variable 93 "Biopsia cervical" - Fecha valida
  Variable 94 "Resultado de biopsia cervical" - Resultado 
2- Modulo de Gestión: Pestaña biopsia:
 - Fecha válida
 - Resultado de Biopsia</t>
  </si>
  <si>
    <t>1- Resolucion 202- Fecha de toma de colpo/biopsia- opcióm. Fecha valida
2- Modulo de gestión de casos cervix. Pestaña biopsia--. Opción: Fecha de toma de biopsia cervical</t>
  </si>
  <si>
    <t>12 meses atrás incluyendo el mes evaluado
Posterior o igual a fecha de toma  de colposcopia</t>
  </si>
  <si>
    <t>Población denominador</t>
  </si>
  <si>
    <t xml:space="preserve">Población variable:  actual al mes a evaluar activos y nuevos 
</t>
  </si>
  <si>
    <t>RPYMS100</t>
  </si>
  <si>
    <t>Cumplimiento en el tamizaje para cáncer de mama en el año</t>
  </si>
  <si>
    <t>Mujeres de 50 a 69 años 
Toma  y resultado de mamografía
Año vigente</t>
  </si>
  <si>
    <t>Total de Mujeres de 50 a 69 años
Dividido en 12 y multiplicado por mes a evaluar</t>
  </si>
  <si>
    <t>1- Res 202- 
   Variable 96: fecha valida
   Variable 97: "1 al 7"
Nota: No se incluye fuente RIPS porque no trae resultado</t>
  </si>
  <si>
    <t>Población denominador
Fecha valida de mamografía y resultado
Año vigente</t>
  </si>
  <si>
    <t>Población actual al mes a evaluar activos y nuevos
Mujeres de 50 a 69 años
Dividido en 12 y multiplicado por mes a evaluar</t>
  </si>
  <si>
    <t>RPYMS101</t>
  </si>
  <si>
    <t>% de Mamografías con toma adecuada</t>
  </si>
  <si>
    <t>Mujeres de 50 a 69 años 
Resultado de mamografía: Birads 0
Año vigente</t>
  </si>
  <si>
    <t>Total de mamografías reportadas en el año vigente</t>
  </si>
  <si>
    <t>1- Res 202- 
   Variable 96: fecha valida
   Variable 97: "2 al 7"
Nota: No se incluye fuente RIPS porque no trae resultado</t>
  </si>
  <si>
    <t xml:space="preserve">1- Res 202
   Variable 96: Fecha valida 
   Variable 97: 1 a 7 </t>
  </si>
  <si>
    <t>Población denominador
Fecha valida de mamografía y resultado Birads 0
Año vigente</t>
  </si>
  <si>
    <t>Variable:
Población actual al mes a evaluar activos y nuevos
Mujeres de 50 a 69 años
Reporte de mamografía en año vigente</t>
  </si>
  <si>
    <t>RPYMS102</t>
  </si>
  <si>
    <t>Cumplimiento en la toma de biopsia de mama en mujeres reporte de Birads 4 y 5</t>
  </si>
  <si>
    <t xml:space="preserve">Total de mujeres con reporte de mamografía Birads 4 y 5 que tienen toma de biopsia
</t>
  </si>
  <si>
    <t>Número de mujeres 
Reporte de Birads 4-5 tomadas 
Toma y resultado de biopsia de mama</t>
  </si>
  <si>
    <t>Total de mujeres con reporte de mamografía Birads 4 y 5 , 
12 meses atrás incluyendo el mes a evaluar y no se toman los últimos 2 meses</t>
  </si>
  <si>
    <t>1- Resolución 202
     Variable 99: fecha valida 
      Variable 101: 1,2,3,4,5
Nota: No se tiene en cuenta RIPS porque no trae resultado</t>
  </si>
  <si>
    <t>1- Res 202
   Variable 96: fecha valida
   Variable 97: opciones 5, 6
2- Modulo de gestión:
    Pestaña tamización: 5, 6</t>
  </si>
  <si>
    <t>Población denominador
Fecha valida de Biopsia de mama</t>
  </si>
  <si>
    <t>RPYMS103</t>
  </si>
  <si>
    <t xml:space="preserve">% de personas con ITS a quien se entrega preservativos </t>
  </si>
  <si>
    <t>Porcentaje de entrega de preservativos a personas con ITS en los ultimos 12 meses fecha de entrega posterior a diagnostico.</t>
  </si>
  <si>
    <t>Número de usuarios con ITS
Reporte de suministro de preservativos
*Al menos un suministro 12 meses hacia atrás, incluido el mes evaluado.
* Fecha suministro posterior o igual al ultimo diagnostico reportado</t>
  </si>
  <si>
    <t>1- Datos adicionales: "PRESERVATIVOS"
2- Res 202 
  Variable 55: últimos 12 meses
  Variable 54: 2-4-6-8-10-12-14-15</t>
  </si>
  <si>
    <t>1- RIPS. CIE 10:
Permanencia 6 meses (a partir del ultimo CIE10 reportado):
A510, A511, A512, A513, A514, A515, A519, A528, A529, A530, A539, A540, A541, A546, A548, A549, A55X, A560, A561, A562, A563, A568, A57X, A58X, A590, A598, A599, A630, A638, A64X, B160, B161, B162, B169, B170.
Permanente:
B24X, B200, B201, B202, B203, B204, B205, B206, B207, B208, B209, B210, B211, B212, B213, B217, B218, B219, B220, B221, B222, B227, B230, B231, B232, B238.
2 - BASE DE PATOLOGIAS:
Permanente: EV09</t>
  </si>
  <si>
    <t>12 meses hacia atrás, incluido el mes evaluado
Preservativos administrados en este periodo 
Nota: Para Res 202 variable 55 - registro cargado en los últimos 12 meses incluido el mes a evaluar, Variable 54= 2,4,6,8,10,12,14,15</t>
  </si>
  <si>
    <t>Según permanencia en base de datos</t>
  </si>
  <si>
    <t>Población denominador
Registro de suministro de preservativos en los ultimos 12 meses</t>
  </si>
  <si>
    <t>Variable:
Población actual al mes a evaluar activos y nuevos
Usuarios con el diagnostico de ITS (según permanencia)</t>
  </si>
  <si>
    <t>ITS</t>
  </si>
  <si>
    <t>RPYMS104</t>
  </si>
  <si>
    <t>Administrativo</t>
  </si>
  <si>
    <t>mes evaluado</t>
  </si>
  <si>
    <t>Mes evaluado</t>
  </si>
  <si>
    <t>Seguimiento al Cargue</t>
  </si>
  <si>
    <t>RPYMS105</t>
  </si>
  <si>
    <t>RPYMS106</t>
  </si>
  <si>
    <t>Cobertura de vacunación en menores de 1 año (0 a 11 meses 29 días)</t>
  </si>
  <si>
    <t xml:space="preserve">Total de población de 0 a 11 meses y 29 días (menores de 1 año)
</t>
  </si>
  <si>
    <t>Población actual al mes a evaluar activos y nuevos 
0 a 11 meses 29 días</t>
  </si>
  <si>
    <t>RPYMS107</t>
  </si>
  <si>
    <t>Cobertura de vacunación en menores de 12 a 24 meses (de 1 año)</t>
  </si>
  <si>
    <t>Población actual al mes a evaluar activos y nuevos
12 a 23 meses 29 días</t>
  </si>
  <si>
    <t>RPYMS232</t>
  </si>
  <si>
    <t>Cobertura de desparasitación antihelmíntica en niños de 6 a 14 años</t>
  </si>
  <si>
    <t>Número de niños entre 6 y 14 años (a la fecha de corte) 
Que recibieron desparasitación antihelmíntica, en el ultimo año: RIPS archivo AM, datos adicionales, y contar todos los niños que registren entrega en el último año
* Validez suministro: 12 meses</t>
  </si>
  <si>
    <t>Total de población de 6 a 14 años</t>
  </si>
  <si>
    <t>Población denominador
1 entrega de desparasitación antihelmíntica,
en el ultimo año</t>
  </si>
  <si>
    <t>Población actual al mes a evaluar activos y nuevos
6 a 14 años</t>
  </si>
  <si>
    <t>Se realiza validación de 1 entrega durante los ultimos 12 meses</t>
  </si>
  <si>
    <t>Curso de vida</t>
  </si>
  <si>
    <t>Aplicación en el semestre</t>
  </si>
  <si>
    <t>No.</t>
  </si>
  <si>
    <t>Total de tacto rectal anormal y PSA alterado
Fecha de toma de Biopsia de Prostata valida: igual o posterior a las 2 pruebas positivas o anormales.</t>
  </si>
  <si>
    <t xml:space="preserve">Número de usuarios con ITS
Edad a la fecha de corte &gt;=10 años
</t>
  </si>
  <si>
    <t>Se excluyen las mujeres con:
* Infertilidad 
* histerectomía total (CUPS Histerectomía: 680100, 684000, 684001, 684010, 684020, 684100, 684101, 685110, 685120, 685130, 686100, 687000)
Adicional: se deben excluir del denominador las mujeres que ya han sido evaluadas respecto al método de planificación pero que responden a las siguientes causales:
* mujeres que registren método de planificación opción 16,17,18 y 20.
16- No se suministra por una Tradición
17- No se suministra por una Condición de Salud
18- No se suministra por Negación de la usuaria
20- No se suministra por otras razones</t>
  </si>
  <si>
    <t xml:space="preserve">
1 - Modulo TBC: (Casos) Modulo de cohorte TB pacientes; variable fecha de inciio de tratamiento, variable tipo de TB opcion pulmonar , O modulo gestion de casos: fecha de inicio de TTA, variable tipo de TB opcion TB pulmonar.</t>
  </si>
  <si>
    <t>Base IPS Historica SR (Base Nacional):
2.5% de las consultas de primera vez en consulta externa por cualquier causa, derivada del año inmediatamente anterior al evaluado a mayores de 15 años.
Dividido en 12 multiplicado por el mes a evaluar
IPS Nueva:
5% de la poblacion mayor de 15 años
Dividido en 12 multiplicado por el mes a evaluar</t>
  </si>
  <si>
    <t>USUARIOS CAPTADOS como sintomaticos respiratorios que ya cuenten con las siguientes pruebas cultivo, PCR, PPD (Prueba de tuberculina), y radiografia positiva para TB) No incluir  en denominado</t>
  </si>
  <si>
    <t>1 - Resolucion 202
Mes de reporte: Año vigente
Variable 18: "1" 
Variable 112: Año vigente
Variable 113: 1 y 2
aclaracion Fecha toma de Baciloscopia (trae)
2 - Modulo TBC: (Sintomaticos)
Libro sintomaticos respiratorios:  
Fecha de captación: año vigente
BK: año vigente
Resultado BK: Negativo, De 1 a 9 BAAR, +, ++, +++</t>
  </si>
  <si>
    <t xml:space="preserve">Pacientes ya diagnosticados con TBC
No incluir pacientes con reportes de cultivo, PCR, PPD (Prueba de tuberculina), y radiografia positiva para TB)
</t>
  </si>
  <si>
    <t>El Numerador del 226, es el denominador de este inidcador. El total de usuarios captados como sintomaticos debe ser proporcional al total de baciloscopias solicitados en el periodo evaluado.</t>
  </si>
  <si>
    <t xml:space="preserve">
1 - Modulo TBC: (Casos)
Estado afiliacion: Activo al mes a evaluar
Tipo Tuberculosis: Pulmonar
Registra: Fecha de inicio de tratamiento 12 meses atrás incluyendo mes a evaluar y no se Toma los ultimo 6 meses
Condición de egreso: "curado + terminado" 
</t>
  </si>
  <si>
    <t>Se entiende como tratamiento exitoso, la condición de egreso de paciente como de curado + terminado
Fecha de egreso conforme al periodo retrospectivo descrito para la medicion de este indicador , es decir no se tomaran fechas digitadas en el modulo en periodo actual.</t>
  </si>
  <si>
    <t>Orden en Res</t>
  </si>
  <si>
    <t>Se retiran del denominador todos los usuarios con VIH que ingrearon al programa antes del año vigente</t>
  </si>
  <si>
    <t>N/A</t>
  </si>
  <si>
    <t>Usuarios Victimas de Conflicto Armado
Registro de todas las atenciones por medicina, enfermería, psicología + aquellos con justificación de no realización válida
Vigencia atención: Posterior a ingreso a RUV</t>
  </si>
  <si>
    <t>Aplicativo Procex- corte usuarios PAPSIVI</t>
  </si>
  <si>
    <t>Total de Mujeres de 15 a 49 años, Sin Esterilizacion, Menopausia, histerectomia o  infertilidad</t>
  </si>
  <si>
    <t>BDUA
Mujeres de  15 a 49 años
Sin: Menopausia, Histerectomia, Esterilizacion o infertilidad
Dividido en 12 Multiplicado por el mes a evaluar</t>
  </si>
  <si>
    <t>Población denominador
Registro de consulta de atención preconcepcional en el año vigente</t>
  </si>
  <si>
    <t>Se excluyen las usuarias con:
* Histerectomía total
* Infertilidad
* Esterilizacion
* Menopausia</t>
  </si>
  <si>
    <t>52,1</t>
  </si>
  <si>
    <t>Edad</t>
  </si>
  <si>
    <t>2-3 m</t>
  </si>
  <si>
    <t>4-5 m</t>
  </si>
  <si>
    <t>6-8 m</t>
  </si>
  <si>
    <t>9-11 m</t>
  </si>
  <si>
    <t>12-17 m</t>
  </si>
  <si>
    <t>18-28 m</t>
  </si>
  <si>
    <t>24-29 m</t>
  </si>
  <si>
    <t>30-35 m</t>
  </si>
  <si>
    <t>3 a</t>
  </si>
  <si>
    <t>4 a</t>
  </si>
  <si>
    <t>5 a</t>
  </si>
  <si>
    <t>6 a</t>
  </si>
  <si>
    <t>7 a</t>
  </si>
  <si>
    <t>8 a</t>
  </si>
  <si>
    <t>9 a</t>
  </si>
  <si>
    <t>10 a</t>
  </si>
  <si>
    <t>11 a</t>
  </si>
  <si>
    <t>12 a</t>
  </si>
  <si>
    <t>13 a</t>
  </si>
  <si>
    <t>14 a</t>
  </si>
  <si>
    <t>15 a</t>
  </si>
  <si>
    <t>16 a</t>
  </si>
  <si>
    <t>17 a</t>
  </si>
  <si>
    <t>18-23 a</t>
  </si>
  <si>
    <t>24-28 a</t>
  </si>
  <si>
    <t>29-34 a</t>
  </si>
  <si>
    <t>35-39 a</t>
  </si>
  <si>
    <t>40-44 a</t>
  </si>
  <si>
    <t>50-52 a</t>
  </si>
  <si>
    <t>53-55 a</t>
  </si>
  <si>
    <t>56-59 a</t>
  </si>
  <si>
    <t>60-62 a</t>
  </si>
  <si>
    <t>63-65 a</t>
  </si>
  <si>
    <t>66-68 a</t>
  </si>
  <si>
    <t>69-71 a</t>
  </si>
  <si>
    <t>72-74 a</t>
  </si>
  <si>
    <t>75-77 a</t>
  </si>
  <si>
    <t>78-80 a</t>
  </si>
  <si>
    <t>81a - más</t>
  </si>
  <si>
    <t>45-49 a</t>
  </si>
  <si>
    <t>Se retiran del denominador usuarios suspendidos, cancelados o retirados</t>
  </si>
  <si>
    <t>1 atencion Últimos 3 años</t>
  </si>
  <si>
    <t>Número de personas que reciben atención por profesional en salud de medicina o enfermería definidos en el esquema de la ruta de promoción y mantenimiento de la salud.</t>
  </si>
  <si>
    <t>Según Esquema</t>
  </si>
  <si>
    <t>Población denominador
Afiliados con atenciones por profesional de medicina o enfermería de acuerdo al esquema definido en la RPYMS</t>
  </si>
  <si>
    <t>Número de mujeres
Recibieron consulta de atención preconcepcional  por medicina general o  medicina familiar o de enfermería o  ginecología
En el año Vigente 
Edad a la consulta mayor o igual 15 años.</t>
  </si>
  <si>
    <t xml:space="preserve">se ajusta indicadore de cobertura a Cumplimiento y mestodologia de evaluacion </t>
  </si>
  <si>
    <t>RPYMS52a</t>
  </si>
  <si>
    <t>0-1 m</t>
  </si>
  <si>
    <t>ENF</t>
  </si>
  <si>
    <t>MED</t>
  </si>
  <si>
    <t>Identificación de Indicadores EPS</t>
  </si>
  <si>
    <t>Modificación del indicador del MSPS dado que solicita 1 consulta en cada grupo de edad definido para cumplir con el esquema, EPS lo define al menos 1 consulta en el grupo de edad definido</t>
  </si>
  <si>
    <t>Número total de personas entre 50 y 75 años, afiliadas a EPS a quienes se le ha realizado colonoscopia en los ultimos 10 años</t>
  </si>
  <si>
    <t>Número total de personas entre 50 y 75 años, afiliadas a EPS</t>
  </si>
  <si>
    <t>Número de personas de 50 años y más afiliados a EPS
Registro toma de prueba de Hepatitis C</t>
  </si>
  <si>
    <t>Número de usuarias de 25 a 65 años afiliadas a EPS
Registro de prueba de cualquier prueba tamización para detección de cáncer de cérvix  
Año vigente</t>
  </si>
  <si>
    <t>Usuarios Victimas de Conflicto Armado afiliados a EPS</t>
  </si>
  <si>
    <t>EPS</t>
  </si>
  <si>
    <t>Reporte MIPRES EPS
CUMS: 140402 - CODIGO EPS: MD012653 y MD012654</t>
  </si>
  <si>
    <t>Número de personas que registran consulta  por medicina general o medicina familiar en el curso de vida de la vejez o, al menos 1 vez en el subgrupo definido de la ruta de promoción y mantenimiento de la salud , en el siguiente esquema: 
Edad corte: 60 años         - Edad consulta: ultimos 12 meses
Edad corte: 61-62 años   - Edad consulta:60-62 años
Edad corte: 63 años         - Edad consulta: ultimos 12 meses
Edad corte: 64-65 años  - Edad consulta: 63-65 años
Edad corte: 66 años         - Edad consulta: ultimos 12 meses
Edad corte: 67-68 años   - Edad consulta: 66-68 años
Edad corte: 69 años          - Edad consulta: ultimos 12 meses
Edad corte: 70-71 años    - Edad consulta: 69-71 años
Edad corte: 72 años          - Edad consulta: ultimos 12 meses
Edad corte: 73-74 años    - Edad consulta: 72-74 años
Edad corte: 75 años          - Edad consulta: ultimos 12 meses
Edad corte: 76-77 años    - Edad consulta: 75-77 años
Edad corte: 78 años          - Edad consulta: ultimos 12 meses
Edad corte: 79 años          - Edad consulta: 78-80 años
Edad corte: 81 años          - Edad consulta: ultimos 12 meses
Edad corte: 82 años y más  - Edad consulta: 81 años y más
Nota: se evaluara que tenga una consulta en su subgrupo o en los ultimos 12 meses</t>
  </si>
  <si>
    <t>Número de niñas y niños de 1 a 5 años, a los que se les realizó valoración antropométrica (peso, talla), en su subgrupo de edad  actual de consulta o en el  subgrupo inmediatamente anterior. A continuación se describen los subgrupos: 
Edad corte: 12 a 17 meses - Edad P/T: 9 a 17 meses
Edad corte: 18 a 23 meses - Edad P/T: 12 a 23 meses
Edad corte: 24 a 29 meses - Edad P/T: 18 a 29 meses
Edad corte: 30 a 35 meses - Edad P/T: 24 a 35 meses
Edad corte: 36  a 47 meses (3 años) - Edad P/T: 30 a 47 meses
Edad corte: 48 a 59 meses (4 años) - Edad P/T: 36 a 59 meses
Edad corte: 60 a 71 meses (5 años) - Edad P/T: 48 a 71 meses
Nota: Para los de 12 a 17 meses se busca medición antropométrica de 9 a 11 meses.</t>
  </si>
  <si>
    <t>Número de niñas y niños en primera infancia clasificados en el área de motricidad gruesa con: "Riesgo de problemas de desarrollo" o "Sospecha de problemas de desarrollo", que se les realizó seguimiento por pediatría
Para ello, en RIPS, filtrar por edad: primera infancia, luego, filtrar por la variable: Resultado Escala abreviada del desarrollo – área de motricidad gruesa", con las opciones de respuesta 4."Riesgo de problemas de desarrollo" y 3."Sospecha de problemas de desarrollo". Luego, identificar los niños y niñas que tengan registrada una consulta por pediatría (CUPS 89.0.2.83) con fecha posterior (máximo 3 meses) a la clasificación según la Resultado de la Escala abreviada del desarrollo – área de motricidad gruesa, y contar el número de niños y niñas que cumplan los anteriores criterios</t>
  </si>
  <si>
    <t xml:space="preserve">Usuarios de 50 a 75 años con resultado de PSA y tacto rectal
* Periodo: 12 meses atrás incluyendo el mes evaluado y sin tomar los últimos 2 meses 
(a la tamizacion mas reciente):
* PSA posterior o igual Fecha de afiliación.
* Prueba Tamizaje tacto rectal (variable 22)= 4; y resultado Tamizaje (variable 109):  Los rangos de anormalidad del antígeno prostático acorde con la edad según Osterling y colaboradores son: de 40 a 49 años (&gt;2,5 ng/ml), de 50 a 59 años (&gt;3,5 ng/ml), de 60 a 69 años (&gt;4,5 ng/ml) y de 70 a 75 años (&gt;6,5 ng/ml).
</t>
  </si>
  <si>
    <t>BDUA: Total población mayor de  29 años</t>
  </si>
  <si>
    <t>5 años incluyendo mes evaluado
Contar el número de personas con resultados dentro de un periodo de tiempo donde la diferencia entre las fechas no sea mayor a tres meses.</t>
  </si>
  <si>
    <t>Población entre los 18 a 28 años con clasificación del riesgo cardiovascular y metabolico moderado y alto.</t>
  </si>
  <si>
    <t xml:space="preserve">1.Resolución 202/2021 Variables: 114 para Clasificación riesgo cardiovascular valor: 4 Alto y 6 Moderado y variable 117 clasificación riesgo metabólico: 4 alto y 6 moderado capturar los jóvenes de 18 años  a 28 años con esta clasificación.
</t>
  </si>
  <si>
    <t>Número de personas tamizadas para riesgo cardiovascular y metabólico, en vejez, con fecha valida de: 90.7.1.06 (uroanálisis) ,90.3.8.41 (glucosa en suero u otro fluido diferente a orina), 90.3.8.95 (creatinina en suero u otros fluidos), 90.3.8.68 (triglicéridos), 90.3.8.18 (colesterol total), 90.3.8.15 (colesterol de alta densidad), 90.3.8.16 (colesterol de baja densidad semiautomatizado), Nota: Contar el número de personas con resultados en todos los CUPS
Contar el número de personas con resultados en todos los CUPS que se reporten dentro de un periodo de tiempo donde la diferencia entre las fechas no sea mayor a tres meses.
Últimos 5 años incluyendo mes evaluado
Subgrupos:
Edad corte: 60 años - Laboratorios: Ultimos 12 meses
Edad corte: 61 a 64 años - Laboratorios: 60 a 64 años
Edad corte: 65 años - Laboratorios: Ultimos 12 meses
Edad corte: 66 a 69 años - Laboratorios: 65 a 69 años
Edad corte: 70 años - Laboratorios: Ultimos 12 meses
Edad corte: 71 a 74 años - Laboratorios: 70 a 74 años
Edad corte: 75 años - Laboratorios: Ultimos 12 meses
Edad corte: 76 a 79 años - Laboratorios: 75 a 79 años
Edad corte: 80 años - Laboratorios: Ultimos 12 meses
Edad corte: 81 años y más- Laboratorios: 80 años y más
NOTA: Se verificara que se cumpla con la edad al corte y la edad al laboratorio o validez del mismo</t>
  </si>
  <si>
    <r>
      <t xml:space="preserve">Total de población </t>
    </r>
    <r>
      <rPr>
        <sz val="10"/>
        <rFont val="Calibri"/>
        <family val="2"/>
        <scheme val="minor"/>
      </rPr>
      <t>1 mes a 5 meses 29 dias</t>
    </r>
  </si>
  <si>
    <r>
      <t>1- RIPS: 
* CUPS mas la</t>
    </r>
    <r>
      <rPr>
        <sz val="10"/>
        <rFont val="Calibri"/>
        <family val="2"/>
        <scheme val="minor"/>
      </rPr>
      <t xml:space="preserve"> finalidad 4 o CIE-10: Z001-Z002- Z761-Z762
89.0.2.01 (consulta de primera vez por medicina general)
89.0.3.01 (Consulta de control o seguimiento por medicina general)
89.0.2.83 (consulta de primera vez por especialista en pediatría)
89.0.3.83 (Consulta de control o seguimiento por especialista en pediatría)
89.0.2.63 (consulta de primera vez por especialista en medicina familiar)
89.0.3.63 (Consulta de control o seguimiento por especialista en medicina familiar)</t>
    </r>
  </si>
  <si>
    <r>
      <t xml:space="preserve">Niñas y niños de 1 a 5 años </t>
    </r>
    <r>
      <rPr>
        <sz val="10"/>
        <rFont val="Calibri"/>
        <family val="2"/>
        <scheme val="minor"/>
      </rPr>
      <t>(12 meses a 5 años , 11 meses y 29 dias) de edad, con atención en salud por medicina general o especializada en pediatría o medicina familiar de acuerdo al esquema definido en la RPYMS, se evaluarían consultas en las siguientes edades: 
 * 1 consulta: en la edad de 12 a 17 meses
 * 1 consulta: en la edad de 24 a 29 meses
 * 1 consulta: en la edad de 36 a 47 meses (3 años)
 * 1 consulta: en la edad de 60 a 71 meses (5 años)
Al numerador irían los niños que cumplen con el numero de consultas según la edad
NOTA: Se tiene en cuenta la edad a la fecha de afiliación y edad a entrada en vigencia de la RPYMS (01/02/2019)</t>
    </r>
  </si>
  <si>
    <t xml:space="preserve">
Niños y niñas entre:
 *12 a 17 meses
 *24 a 29 meses
 *36 a 47 meses (3 años)
 *60 a 71 meses (5 años)</t>
  </si>
  <si>
    <r>
      <t xml:space="preserve">1- RIPS: 
* CUPS mas la finalidad 4 o CIE-10: Z001 </t>
    </r>
    <r>
      <rPr>
        <sz val="10"/>
        <rFont val="Calibri"/>
        <family val="2"/>
        <scheme val="minor"/>
      </rPr>
      <t>-Z002- Z761-Z762
89.0.2.01 (consulta de primera vez por medicina general)
89.0.3.01 (Consulta de control o seguimiento por medicina general)
89.0.2.83 (consulta de primera vez por especialista en pediatría)
89.0.3.83 (Consulta de control o seguimiento por especialista en pediatría)
89.0.2.63 (consulta de primera vez por especialista en medicina familiar)
89.0.3.63 (Consulta de control o seguimiento por especialista en medicina familiar)</t>
    </r>
  </si>
  <si>
    <r>
      <t>Número de niñas y niñ</t>
    </r>
    <r>
      <rPr>
        <sz val="10"/>
        <rFont val="Calibri"/>
        <family val="2"/>
        <scheme val="minor"/>
      </rPr>
      <t>os menores de 1 año con atención por consulta de primera vez y control o de seguimiento por enfermería, en la ruta de promoción y mantenimiento de la salud para el menor de un año de edad. De acuerdo al esquema definido:
niños de 2 a 3 meses: 1 consulta
niños de 6 a 8 meses: 1 consulta
niños de 9 a 11 meses: 1 consulta
Al numerador irían los niños que cumplen con el numero de consultas según la edad
NOTA: Se tiene en cuenta la edad a la fecha de afiliación y edad a entrada en vigencia de la RPYMS (01/02/2019)</t>
    </r>
  </si>
  <si>
    <r>
      <t xml:space="preserve">Total de población de </t>
    </r>
    <r>
      <rPr>
        <sz val="10"/>
        <rFont val="Calibri"/>
        <family val="2"/>
        <scheme val="minor"/>
      </rPr>
      <t xml:space="preserve">2 mes a 11 meses y 29 dias 
</t>
    </r>
  </si>
  <si>
    <r>
      <t>1- RIPS: CUPS:</t>
    </r>
    <r>
      <rPr>
        <sz val="10"/>
        <rFont val="Calibri"/>
        <family val="2"/>
        <scheme val="minor"/>
      </rPr>
      <t>Z001-Z002- Z761-Z762
89.0.2.05 (Consulta de primera vez por enfermería)
89.0.3.05 (Consulta de control o de seguimiento por enfermería)</t>
    </r>
  </si>
  <si>
    <r>
      <t xml:space="preserve">Niñas y niños de 1 a 5 años de edad </t>
    </r>
    <r>
      <rPr>
        <sz val="10"/>
        <rFont val="Calibri"/>
        <family val="2"/>
        <scheme val="minor"/>
      </rPr>
      <t>(12 meses a 5 años , 11 meses y 29 dias) , con atención en salud por profesional de enfermería de acuerdo al esquema definido en la RPYMS, se evaluarían consultas en las siguientes edades: 
 * 1 consulta: en la edad de niños de 18 a 23 meses
 * 1 consulta: en la edad de niños de 30 a 35 meses
 * 1 consulta: en la edad de niños de 48 a 59 meses (4 años)
Al numerador irían los niños que cumplen con el numero de consultas según la edad
NOTA: Se tiene en cuenta la edad a la fecha de afiliación y edad a entrada en vigencia de la RPYMS (01/02/2019)</t>
    </r>
  </si>
  <si>
    <t>Niños y niñas entre:
 *18 a 23 meses
 *30 a 35 meses
 *48 a 59 meses (4 años)</t>
  </si>
  <si>
    <r>
      <t xml:space="preserve">1- RIPS: CUPS: </t>
    </r>
    <r>
      <rPr>
        <sz val="10"/>
        <rFont val="Calibri"/>
        <family val="2"/>
        <scheme val="minor"/>
      </rPr>
      <t>Z001-Z002- Z761-Z762
89.0.2.05 (Consulta de primera vez por enfermería)
89.0.3.05 (Consulta de control o de seguimiento por enfermería)</t>
    </r>
  </si>
  <si>
    <r>
      <t xml:space="preserve">Número de niñas y niños </t>
    </r>
    <r>
      <rPr>
        <sz val="10"/>
        <rFont val="Calibri"/>
        <family val="2"/>
        <scheme val="minor"/>
      </rPr>
      <t>del curso de vida de Infancia (6, 8 y 10 años) con atención por medicina general o especializada en pediatría o medicina familiar,  (3 veces en el periodo) en la ruta de promoción y mantenimiento de la salud , de acuerdo al esquema de consultas definido: 
1 consulta: a los 6 años
1 consulta: a los 8 años
1 consulta: a los 10 años
Al numerador irían los niños que cumplen con el numero de consultas según la edad
NOTA: Se tiene en cuenta la edad a la fecha de afiliación y edad a entrada en vigencia de la RPYMS (01/02/2019)</t>
    </r>
  </si>
  <si>
    <t xml:space="preserve">
Total de niños 6, 8,y 10 años a corte del periodo) </t>
  </si>
  <si>
    <r>
      <t>1- RIPS: 
* CUPS Finalidad 4 o CIE-10 Z001</t>
    </r>
    <r>
      <rPr>
        <sz val="10"/>
        <rFont val="Calibri"/>
        <family val="2"/>
        <scheme val="minor"/>
      </rPr>
      <t xml:space="preserve"> - Z002- Z761-Z762
89.0.2.01 (consulta de primera vez por medicina general)
89.0.3.01 (Consulta de control o seguimiento por medicina general)
89.0.2.83 (consulta de primera vez por especialista en pediatría)
89.0.3.83 (Consulta de control o seguimiento por especialista en pediatría)
89.0.2.63 (consulta de primera vez por especialista en medicina familiar)
89.0.3.63 (Consulta de control o seguimiento por especialista en medicina familiar).</t>
    </r>
  </si>
  <si>
    <r>
      <t xml:space="preserve">Número de niñas y niñosde </t>
    </r>
    <r>
      <rPr>
        <sz val="10"/>
        <rFont val="Calibri"/>
        <family val="2"/>
        <scheme val="minor"/>
      </rPr>
      <t>curso del vida de Infancia ( 7, 9 y 11 años) con atención por consulta de primera vez por enfermería o de control o de seguimiento por enfermería, en el curso de vida de infancia, de acuerdo al esquema definido en la ruta de promoción y mantenimiento de la salud
1 consulta: a los 7 años
1 consulta: a los 9 años
1 consulta: a los 11 años
Al numerador irían los niños que cumplen con el numero de consultas según la edad
NOTA: Se tiene en cuenta la edad a la fecha de afiliación y edad a entrada en vigencia de la RPYMS (01/02/2019)</t>
    </r>
  </si>
  <si>
    <t xml:space="preserve">
Total de niños 7, 9,y 11 años a corte del periodo) </t>
  </si>
  <si>
    <r>
      <t xml:space="preserve">1- RIPS: CUPS  CIE 10: Z001 </t>
    </r>
    <r>
      <rPr>
        <sz val="10"/>
        <rFont val="Calibri"/>
        <family val="2"/>
        <scheme val="minor"/>
      </rPr>
      <t>- Z002- Z761-Z762
89.0.2.05 (Consulta de primera vez por enfermería)
89.0.3.05 (Consulta de control o de seguimiento por enfermería)</t>
    </r>
  </si>
  <si>
    <r>
      <t xml:space="preserve">Número de adolescentes  </t>
    </r>
    <r>
      <rPr>
        <sz val="10"/>
        <rFont val="Calibri"/>
        <family val="2"/>
        <scheme val="minor"/>
      </rPr>
      <t>(12, 14 y 16 años) con atención por medicina general o especializada en pediatría o medicina familiar,  en la ruta de promoción y mantenimiento de la salud , de acuerdo al esquema de consultas definido: 
1 consulta: a los 12 años
1 consulta: a los 14 años
1 consulta: a los 16 años
Al numerador irían los niños que cumplen con el numero de consultas según la edad
NOTA: Se tiene en cuenta la edad a la fecha de afiliación y edad a entrada en vigencia de la RPYMS (01/02/2019)</t>
    </r>
  </si>
  <si>
    <t xml:space="preserve">(Total de niños 12, 14 y 16 años a corte del periodo) </t>
  </si>
  <si>
    <r>
      <t xml:space="preserve">Número de adolescentes </t>
    </r>
    <r>
      <rPr>
        <sz val="10"/>
        <rFont val="Calibri"/>
        <family val="2"/>
        <scheme val="minor"/>
      </rPr>
      <t>(13, 15 y 17 años) atención por consulta de primera vez o consulta de control o de seguimiento por enfermería, en el curso de vida de la adolescencia, de acuerdo al esquema definido en la ruta de promoción y mantenimiento de la salud
1 consulta: a los 13 años
1 consulta: a los 15 años
1 consulta: a los 17 años
Al numerador irían los niños que cumplen con el numero de consultas según la edad
NOTA: Se tiene en cuenta la edad a la fecha de afiliación y edad a entrada en vigencia de la RPYMS (01/02/2019)</t>
    </r>
  </si>
  <si>
    <t xml:space="preserve">(Total de niños 13, 15 y 17 años a corte del periodo) </t>
  </si>
  <si>
    <t xml:space="preserve">1- RIPS: 
* CUPS con Finalidad 3 o CUPS con CIE-10 Z305, Z304, Z920; Z309,Z975
89.0.3.01 (Consulta de control o seguimiento por medicina general)
89.0.3.83 (Consulta de control o seguimiento por especialista en pediatría)
89.0.3.50 (consulta de control o seguimiento por especialista en ginecología y obstetricia)
89.0.3.63 (Consulta de control o seguimiento por especialista en medicina familiar)
89.0.3.05 (Consulta de control o de seguimiento por enfermería)
2- Res 202 Variable 53 - fecha válida </t>
  </si>
  <si>
    <t>1- RIPS: 
* CUPS con Finalidad 3 o CUPS con CIE-10 Z300, Z308; Z309
89.0.2.01 (consulta de primera vez por medicina general)
89.0.2.83 (consulta de primera vez por especialista en pediatría)
89.0.2.50 (consulta de primera vez por especialista en ginecología y obstetricia)
89.0.2.63 (consulta de primera vez por especialista en medicina familiar)
89.0.2.05 (Consulta de primera vez por enfermería)
2- Res 202 Consulta de planificación Familiar de Primera vez - Variable 53 (Fecha más antigua)</t>
  </si>
  <si>
    <t>1- RIPS:
* CUPS con finalidad 7 CIE-10 Z108, Z139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</si>
  <si>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1- RIPS. 
*CUPS y finalidad 05 ó CUPS y CIE-10: Z003,Z000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</si>
  <si>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 xml:space="preserve">IPS con cargue oportuno de la Resolución 202 </t>
  </si>
  <si>
    <t xml:space="preserve">Número de IPS con cargue oportuno en la fecha de corte definida, del dia 1 al 5 calendario de cada mes. </t>
  </si>
  <si>
    <t xml:space="preserve">Número de IPS con cargue oportuno en la fecha de corte definida:  5 primeros dias calendario de cada mes </t>
  </si>
  <si>
    <t xml:space="preserve">Modulo Cargue Res 202 </t>
  </si>
  <si>
    <t xml:space="preserve"> BDUA </t>
  </si>
  <si>
    <t xml:space="preserve">IPS con cargue efectivo de la Resolución 202 </t>
  </si>
  <si>
    <t xml:space="preserve">Cargue de la Resolucíon 202  por parte de la IPS  antes de los 10 primeros dias  calendario de cada mes </t>
  </si>
  <si>
    <t>Número de informes que las IPS carga  (res 202)</t>
  </si>
  <si>
    <t xml:space="preserve"> BDUA</t>
  </si>
  <si>
    <t>Proporción de hombres entre 50 y 75 años tamizados con PSA</t>
  </si>
  <si>
    <t>1- RIPS:
* CUPS con finalidad 7 con CIE-10 Z000
89.0.2.01 (consulta de primera vez por medicina general)
89.0.3.01 (Consulta de control o seguimiento por medicina general)
89.0.2.63 (consulta de primera vez por especialista en medicina familiar)
89.0.3.63 (Consulta de control o seguimiento por especialista en medicina familiar)
2- Res 202: Variable 52 - Fecha valida
Edad a la fecha de corte y a la fecha de la consulta</t>
  </si>
  <si>
    <t>Número de mujeres
Recibieron con consulta de asesoría en anticoncepción control por medicina general, medicina familiar, de enfermería, de ginecología
Últimos 12 meses incluyendo el mes evaluado
Edad a la consulta 15 a 49 años.</t>
  </si>
  <si>
    <t>Cobertura de personas con Valoración Integral de acuerdo al esquema definido</t>
  </si>
  <si>
    <t>Primera Infancia - Infancia
- Medicina General, Medicina Familiar o Pediatria:
*RIPS: CUPS más la finalidad 4 o CUPS más CIE-10: Z001
89.0.2.01 (consulta de primera vez por medicina general)
89.0.3.01 (Consulta de control o seguimiento por medicina general)
89.0.2.83 (consulta de primera vez por especialista en pediatría)
89.0.3.83 (Consulta de control o seguimiento por especialista en pediatría)
89.0.2.63 (consulta de primera vez por especialista en medicina familiar)
89.0.3.63 (Consulta de control o seguimiento por especialista en medicina familiar)
- Enfermeria:
*RIPS: CUPS 
89.0.2.05 (Consulta de primera vez por enfermería)
89.0.3.05 (Consulta de control o de seguimiento por enfermería)
Adolescencia:
- Medicina General o Medicina Familiar:
*RIPS: CUPS más finalidad 5 o CUPS más CIE-10: Z003
89.0.2.01 (consulta de primera vez por medicina general)
89.0.3.01 (Consulta de control o seguimiento por medicina general)
89.0.2.63 (consulta de primera vez por especialista en medicina familiar)
89.0.3.63 (Consulta de control o seguimiento por especialista en medicina familiar)
- Enfermeria:
*RIPS: CUPS más finalidad 4 o 5 o CUPS más CIE-10: Z003
89.0.2.05 (Consulta de primera vez por enfermería)
89.0.3.05 (Consulta de control o de seguimiento por enfermería)
Juventud:
- Medicina General o Medicina Familiar:
*CUPS más finalidad 5 o CUPS más CIE-10: Z003
89.0.2.01 (consulta de primera vez por medicina general)
89.0.3.01 (Consulta de control o seguimiento por medicina general)
89.0.2.63 (consulta de primera vez por especialista en medicina familiar)
89.0.3.63 (Consulta de control o seguimiento por especialista en medicina familiar)
*RES 202: Variable 52 - Fecha Valida
Adultez y Vejez
- Medicina General o Medicina Familiar:
*RIPS:  CUPS más finalidad 7:
89.0.2.01 (consulta de primera vez por medicina general)
89.0.3.01 (Consulta de control o seguimiento por medicina general)
89.0.2.63 (consulta de primera vez por especialista en medicina familiar)
89.0.3.63 (Consulta de control o seguimiento por especialista en medicina familiar)
*RES 202: Variable 52 - Fecha Valida</t>
  </si>
  <si>
    <t>Población afiliada  mes a evaluar activos y nuevos 
Total de población afiliada</t>
  </si>
  <si>
    <t xml:space="preserve">Para esta evaluación se deben tomar en el numerador las atenciones de acuerdo a la edad del usuario y del momento del curso de vida, así:
- Primera Infancia: 
* Atención en salud por medicina general o especialista en pediatría , medicina familiar o profesional de enfermería: 12 veces en el momento (1 m,2-3m, 4-5m, 6-8m,  9-11m, 12-18m, 18-23m, 24-29m, 30-35m, 3a, 4a, 5a) ( por lo menos una vez en el momento)
- Infancia: 
* Atención en salud por medicina general o especialista en pediatría, medicina familiar o profesional de enfermería: 6 veces en el momento 6,7, 8,9, 10 y 11 años ( por lo menos una vez en el momento)
- Adolescencia:
* Atención en salud por medicina general, medicina familiar o profesional de enfermería: 6 veces en el momento: 12, 13, 14,15, 16 y 17 años (por lo menos una vez en el momento) 
- Juventud:
* Atención en salud por medicina general o medicina familiar: 2 veces en el momento, una vez entre 18 - 23 y una vez 24 - 28 (por lo menos una vez en el momento)
- Adultez:
* Atención en salud por medicina general o medicina familiar: 7 veces en el momento: entre 29 y 34, 35 y 39, 40 y 44, 45 y 49, 50 y 52, 53 y 55, 56 y 59 años (por lo menos una vez en el momento)
- Vejez:
* Atención en salud por medicina general o medicina familiar: por lo menos una vez cada 3 años (por lo menos una vez en el momento)
NOTA: Se tiene en cuenta la edad a la fecha de afiliación
</t>
  </si>
  <si>
    <t>1- RIPS: 
* CUPS con CIE-10: Z316, Z318, Z319
89.0.2.01 (consulta de primera vez por medicina general)
89.0.3.01 (Consulta de control o seguimiento por medicina general)
89.02.50 (consulta de primera vez por especialista en ginecología y obstetricia)
89.03.50 (consulta de control o seguimiento por especialista en ginecología y obstetricia)
89.0.2.63 (consulta de primera vez por especialista en medicina familiar)
89.0.3.63 (Consulta de control o seguimiento por especialista en medicina familiar)
89.0.2.05 (Consulta de primera vez por enfermería)
89.0.3.05 (Consulta de control o de seguimiento por enfermería)</t>
  </si>
  <si>
    <t xml:space="preserve">
1 - Modulo TBC: (Casos)
Estado afiliacion: Activo al mes a evaluar
Casos de TBC: Estado Cerrado ( Aclaracion como el modulo de casos se esta alimentando, no habra casos por ende omitir) tener en cuenta todas las condicioanes ( curado-terminado-fallecido-recuperado-abandono-reingreso-fracaso)
Tipo Tuberculosis: Pulmonar 
Registra: Fecha de inicio de tratamiento 12 meses atrás incluyendo mes a evaluar y no tomar los ultimo 6 meses</t>
  </si>
  <si>
    <r>
      <rPr>
        <sz val="10"/>
        <color theme="1"/>
        <rFont val="Arial"/>
        <family val="2"/>
      </rPr>
      <t xml:space="preserve">1- RIPS: AM: Albendazol:  ATC-P02CA03 y Mebendazol: ATC-P02CA01 </t>
    </r>
    <r>
      <rPr>
        <sz val="10"/>
        <rFont val="Arial"/>
        <family val="2"/>
      </rPr>
      <t xml:space="preserve">
2-  Medicamentos cargado por datos adicionales: ANTIPARASITARIO</t>
    </r>
  </si>
  <si>
    <r>
      <t xml:space="preserve">Número de personas tamizadas para riesgo cardiovascular y metabólico, en adultez y vejez, con fecha valida de: 90.7.1.06 (uroanálisis) ,90.3.8.41 (glucosa en suero u otro fluido diferente a orina), 90.3.8.95 (creatinina en suero u otros fluidos), 90.3.8.68 (triglicéridos), 90.3.8.18 (colesterol total), 90.3.8.15 (colesterol de alta densidad), 90.3.8.16 (colesterol de baja densidad semiautomatizado), Nota: Contar el número de personas con resultados en todos los CUPS
</t>
    </r>
    <r>
      <rPr>
        <sz val="10"/>
        <rFont val="Calibri"/>
        <family val="2"/>
        <scheme val="minor"/>
      </rPr>
      <t>Contar el número de personas con resultados en todos los CUPS que se reporten dentro de un periodo de tiempo donde la diferencia entre las fechas no sea mayor a tres meses.
Últimos 5 años incluyendo mes evaluado
Adultez:
Edad corte: 29  años - Laboratorios: Ultimos 12 meses
Edad corte: 30 a 59 años - Laboratorios: 30 a 59 años 
Vejez:
Edad corte: 60 años - Laboratorios: Ultimos 12 meses
Edad corte: 61 años y más - Laboratorios: 61 años y más
NOTA: Se verificara que la fecha del laboratorio mas antigua se encuentre en los ultimos 12 meses</t>
    </r>
  </si>
  <si>
    <r>
      <rPr>
        <sz val="10"/>
        <rFont val="Calibri"/>
        <family val="2"/>
        <scheme val="minor"/>
      </rPr>
      <t>1- RIPS de procedimientos Fecha válida de los siguientes CUPS:
90.7.1.06 (uroanálisis)
90.3.8.41 (glucosa en suero u otro fluido diferente a orina)
90.3.8.95 (creatinina en suero u otros fluidos)
90.3.8.25 (creatinina en suero u otros fluidos)
90.3.8.68 (triglicéridos)
90.3.8.18 (colesterol total)
90.3.8.15 (colesterol de alta densidad)
90.3.8.16 (colesterol de baja densidad semiautomatizado)
90.3.8.17 (colesterol de baja densidad LDL automatizado)
Contar el número de personas con resultados en todos los 
2- Res 202 - variables con fecha válida:
Variable 72 - Fecha LDL
Variable 105 - Fecha glicemia
Variable 106 - Fecha Creatinina
Variable 111 - Fecha HDL
Variable 118 - Fecha Triglicéridos
(no se validará resultado, dado que RIPS no se tiene la opción)
3. Fuentes adicionales: Uroanalisis y colesterol total tomar dato fecha de la realización.</t>
    </r>
  </si>
  <si>
    <r>
      <t xml:space="preserve">Número de personas tamizadas para riesgo cardiovascular y metabólico, en juventud, con fecha valida de: 90.7.1.06 (uroanálisis) ,90.3.8.41 (glucosa en suero u otro fluido diferente a orina), 90.3.8.95 (creatinina en suero u otros fluidos), 90.3.8.68 (triglicéridos), 90.3.8.18 (colesterol total), 90.3.8.15 (colesterol de alta densidad), 90.3.8.16 (colesterol de baja densidad semiautomatizado), Nota: Contar el número de personas con resultados en todos los CUPS
</t>
    </r>
    <r>
      <rPr>
        <sz val="10"/>
        <rFont val="Calibri"/>
        <family val="2"/>
        <scheme val="minor"/>
      </rPr>
      <t>Contar el número de personas con resultados en todos los CUPS que se reporten dentro de un periodo de tiempo donde la diferencia entre las fechas no sea mayor a tres meses.
Últimos 5 años incluyendo mes evaluado
Subgrupos:
Edad corte: 18 a 23 años - Laboratorios: 18 a 23 años
Edad corte: 24 años - Laboratorios: Ultimos 12 meses
Edad corte: 25 a 28 años - Laboratorios: 24 a 28 años
NOTA: Se verificara que la fecha del laboratorio mas antigua se encuentre en los ultimos 12 meses</t>
    </r>
  </si>
  <si>
    <r>
      <t xml:space="preserve">1- RIPS de procedimientos, Fecha válida de los siguientes CUPS:
90.7.1.06 (uroanálisis)
90.3.8.41 (glucosa en suero u otro fluido diferente a orina)
90.3.8.95 (creatinina en suero u otros fluidos)
90.3.8.25 (creatinina en suero u otros fluidos)
90.3.8.68 (triglicéridos)
90.3.8.18 (colesterol total)
90.3.8.15 (colesterol de alta densidad)
90.3.8.16 (colesterol de baja densidad semiautomatizado)
90.3.8.17 (colesterol de baja densidad LDL automatizado)
Contar el número de personas con resultados en todos los CUPS que se reporten dentro de un periodo de tiempo donde la diferencia entre las fechas no sea mayor a tres meses.
2- Res 202 - variables con fecha válida:
Variable 72 - Fecha LDL
Variable 105 - Fecha glicemia
Variable 106 - Fecha Creatinina
Variable 111 - Fecha HDL
Variable 118 - Fecha Triglicéridos
(no se validará resultado, dado que RIPS no se tiene la opción).
</t>
    </r>
    <r>
      <rPr>
        <sz val="10"/>
        <rFont val="Calibri"/>
        <family val="2"/>
        <scheme val="minor"/>
      </rPr>
      <t>3. Fuentes adicionales: Uroanalisis y colesterol total tomar dato fecha de la realización.</t>
    </r>
  </si>
  <si>
    <r>
      <t xml:space="preserve">Número de personas tamizadas para riesgo cardiovascular y metabólico, en adultez, con fecha valida de: 90.7.1.06 (uroanálisis) ,90.3.8.41 (glucosa en suero u otro fluido diferente a orina), 90.3.8.95 (creatinina en suero u otros fluidos), 90.3.8.68 (triglicéridos), 90.3.8.18 (colesterol total), 90.3.8.15 (colesterol de alta densidad), 90.3.8.16 (colesterol de baja densidad semiautomatizado), Nota: Contar el número de personas con resultados en todos los CUPS
</t>
    </r>
    <r>
      <rPr>
        <sz val="10"/>
        <rFont val="Calibri"/>
        <family val="2"/>
        <scheme val="minor"/>
      </rPr>
      <t>Contar el número de personas con resultados en todos los CUPS que se reporten dentro de un periodo de tiempo donde la diferencia entre las fechas no sea mayor a tres meses.
Últimos 5 años incluyendo mes evaluado
Subgrupos:
Edad corte: 29  años - Laboratorios: Ultimos 12 meses
Edad corte: 30 a 34 años - Laboratorios: 29 a 34 años
Edad corte: 35  años - Laboratorios: Ultimos 12 meses
Edad corte: 36 a 39 años - Laboratorios: 35 a 39 años
Edad corte: 40  años - Laboratorios: Ultimos 12 meses
Edad corte: 41 a 44 años - Laboratorios: 40 a 44 años
Edad corte: 45  años - Laboratorios: Ultimos 12 meses
Edad corte: 46 a 49 años - Laboratorios: 45 a 49 años
Edad corte: 50  años - Laboratorios: Ultimos 12 meses
Edad corte: 51 a 54 años - Laboratorios: 50 a 54 años
Edad corte: 55  años - Laboratorios: Ultimos 12 meses
Edad corte: 56 a 59 años - Laboratorios: 55 a 59 años
NOTA: Se verificara que lse cumpla con la edad al corte y la edad al laboratorio o validez del mismo</t>
    </r>
  </si>
  <si>
    <r>
      <t xml:space="preserve">1- RIPS de procedimientos:  Fecha válida de los siguientes CUPS:
90.7.1.06 (uroanálisis)
90.3.8.41 (glucosa en suero u otro fluido diferente a orina)
90.3.8.95 (creatinina en suero u otros fluidos)
90.3.8.25 (creatinina en suero u otros fluidos)
90.3.8.68 (triglicéridos)
90.3.8.18 (colesterol total)
90.3.8.15 (colesterol de alta densidad)
90.3.8.16 (colesterol de baja densidad semiautomatizado)
90.3.8.17 (colesterol de baja densidad LDL automatizado)
</t>
    </r>
    <r>
      <rPr>
        <sz val="10"/>
        <rFont val="Calibri"/>
        <family val="2"/>
        <scheme val="minor"/>
      </rPr>
      <t>Contar el número de personas con resultados en todos los CUPS que se reporten dentro de un periodo de tiempo donde la diferencia entre las fechas no sea mayor a tres meses.
2- Res 202 - variables con fecha válida:
Variable 72 - Fecha LDL
Variable 105 - Fecha glicemia
Variable 106 - Fecha Creatinina
Variable 111 - Fecha HDL
Variable 118 - Fecha Triglicéridos
(no se validará resultado, dado que RIPS no se tiene la opción)
3. Fuentes adicionales: Uroanalisis y colesterol total tomar dato fecha de la realización.</t>
    </r>
  </si>
  <si>
    <r>
      <t xml:space="preserve">1- RIPS de procedimientos:  Fecha válida de los siguientes CUPS:
90.7.1.06 (uroanálisis)
90.3.8.41 (glucosa en suero u otro fluido diferente a orina)
90.3.8.95 (creatinina en suero u otros fluidos)
90.3.8.25 (creatinina en suero u otros fluidos)
90.3.8.68 (triglicéridos)
90.3.8.18 (colesterol total)
90.3.8.15 (colesterol de alta densidad)
90.3.8.16 (colesterol de baja densidad semiautomatizado)
90.3.8.17 (colesterol de baja densidad LDL automatizado)
</t>
    </r>
    <r>
      <rPr>
        <sz val="10"/>
        <rFont val="Calibri"/>
        <family val="2"/>
        <scheme val="minor"/>
      </rPr>
      <t>Contar el número de personas con resultados en todos los CUPS que se reporten dentro de un periodo de tiempo donde la diferencia entre las fechas no sea mayor a tres meses.
2- Res 202 - variables con fecha válida:
Variable 72 - Fecha LDL
Variable 105 - Fecha glicemia
Variable 106 - Fecha Creatinina
Variable 111 - Fecha HDL
Variable 118 - Fecha Triglicéridos
(no se validará resultado, dado que RIPS no se tiene la opción).
3. Fuentes adicionales: Uroanalisis y colesterol total tomar dato fecha de la realización.</t>
    </r>
  </si>
  <si>
    <r>
      <t xml:space="preserve">Número de niñas y niños </t>
    </r>
    <r>
      <rPr>
        <sz val="10"/>
        <rFont val="Calibri"/>
        <family val="2"/>
        <scheme val="minor"/>
      </rPr>
      <t>menores de un año con atención en salud por medicina general o especializada en pediatría o medicina familiar de acuerdo al esquema definido en la RPYMS, se evaluarían consultas en las siguientes edades: 
1 mes y 29 dias
4 a 5 meses
Al numerador irían los niños que cumplen con el numero de consultas según la edad
NOTA: Se tiene en cuenta la edad a la fecha de afiliación y edad a entrada en vigencia de la RPYMS (01/02/2019)</t>
    </r>
  </si>
  <si>
    <r>
      <t>Para toma de la biopsia se puede obtener de:
1- CAC
2</t>
    </r>
    <r>
      <rPr>
        <sz val="10"/>
        <color rgb="FFFF0000"/>
        <rFont val="Arial"/>
        <family val="2"/>
      </rPr>
      <t>- RIPS: CUPS:  OBSERVACION CODIGO INACTIVO: 452501 BIOPSIA DE INTESTINO GRUESO VÍA ENDOSCÓPICA ( SE REEMPLAZA, 452601-452602 , 452502)
4- Modulo de gestión: variable pestaña biopsia: Fecha resultado biopsia colon</t>
    </r>
  </si>
  <si>
    <r>
      <t xml:space="preserve">1 - Resolucion 202
Mes de reporte: Año vigente
Variable 18: "1" 
</t>
    </r>
    <r>
      <rPr>
        <sz val="10"/>
        <color rgb="FFFF0000"/>
        <rFont val="Arial"/>
        <family val="2"/>
      </rPr>
      <t xml:space="preserve">
</t>
    </r>
    <r>
      <rPr>
        <sz val="10"/>
        <rFont val="Arial"/>
        <family val="2"/>
      </rPr>
      <t>2 - Modulo TBC: (Sintomaticos)
Libro sintomaticos respiratorios:  
Fecha de captación: año vigente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</si>
</sst>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_(* \(#,##0.00\);_(* &quot;-&quot;??_);_(@_)"/>
  </numFmts>
  <fonts count="14" x14ac:knownFonts="1">
    <font>
      <sz val="11"/>
      <color theme="1"/>
      <name val="Calibri"/>
      <family val="2"/>
      <scheme val="minor"/>
    </font>
    <font>
      <sz val="11"/>
      <color theme="1"/>
      <name val="Calibri"/>
      <family val="2"/>
      <scheme val="minor"/>
    </font>
    <font>
      <sz val="10"/>
      <color theme="0"/>
      <name val="Calibri"/>
      <family val="2"/>
      <scheme val="minor"/>
    </font>
    <font>
      <sz val="10"/>
      <name val="Calibri"/>
      <family val="2"/>
      <scheme val="minor"/>
    </font>
    <font>
      <sz val="9"/>
      <color indexed="81"/>
      <name val="Tahoma"/>
      <family val="2"/>
    </font>
    <font>
      <b/>
      <sz val="9"/>
      <color indexed="81"/>
      <name val="Tahoma"/>
      <family val="2"/>
    </font>
    <font>
      <sz val="10"/>
      <color theme="0"/>
      <name val="Arial"/>
      <family val="2"/>
    </font>
    <font>
      <sz val="10"/>
      <color theme="1"/>
      <name val="Arial"/>
      <family val="2"/>
    </font>
    <font>
      <sz val="10"/>
      <name val="Arial"/>
      <family val="2"/>
    </font>
    <font>
      <b/>
      <sz val="10"/>
      <color theme="1"/>
      <name val="Arial"/>
      <family val="2"/>
    </font>
    <font>
      <sz val="10"/>
      <color rgb="FFFF0000"/>
      <name val="Arial"/>
      <family val="2"/>
    </font>
    <font>
      <b/>
      <sz val="10"/>
      <name val="Arial"/>
      <family val="2"/>
    </font>
    <font>
      <b/>
      <sz val="10"/>
      <color theme="0"/>
      <name val="Arial"/>
      <family val="2"/>
    </font>
    <font>
      <b/>
      <sz val="10"/>
      <color theme="0" tint="-4.9989318521683403E-2"/>
      <name val="Arial"/>
      <family val="2"/>
    </font>
  </fonts>
  <fills count="16">
    <fill>
      <patternFill patternType="none"/>
    </fill>
    <fill>
      <patternFill patternType="gray125"/>
    </fill>
    <fill>
      <patternFill patternType="solid">
        <fgColor theme="8" tint="-0.249977111117893"/>
        <bgColor indexed="64"/>
      </patternFill>
    </fill>
    <fill>
      <patternFill patternType="solid">
        <fgColor theme="8" tint="-0.499984740745262"/>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39997558519241921"/>
        <bgColor indexed="64"/>
      </patternFill>
    </fill>
    <fill>
      <patternFill patternType="solid">
        <fgColor rgb="FFC00000"/>
        <bgColor indexed="64"/>
      </patternFill>
    </fill>
    <fill>
      <patternFill patternType="solid">
        <fgColor rgb="FF00B05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0" tint="-0.499984740745262"/>
        <bgColor indexed="64"/>
      </patternFill>
    </fill>
    <fill>
      <patternFill patternType="solid">
        <fgColor theme="3"/>
        <bgColor indexed="64"/>
      </patternFill>
    </fill>
    <fill>
      <patternFill patternType="solid">
        <fgColor theme="4" tint="0.79998168889431442"/>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0" fontId="1" fillId="0" borderId="0"/>
  </cellStyleXfs>
  <cellXfs count="70">
    <xf numFmtId="0" fontId="0" fillId="0" borderId="0" xfId="0"/>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14" fontId="0" fillId="14" borderId="0" xfId="0" applyNumberFormat="1" applyFill="1" applyAlignment="1">
      <alignment horizontal="center"/>
    </xf>
    <xf numFmtId="0" fontId="0" fillId="14" borderId="1" xfId="0" applyFill="1" applyBorder="1" applyAlignment="1">
      <alignment horizontal="center" vertical="center"/>
    </xf>
    <xf numFmtId="0" fontId="0" fillId="14" borderId="0" xfId="0" applyFill="1" applyAlignment="1">
      <alignment horizontal="center"/>
    </xf>
    <xf numFmtId="49" fontId="0" fillId="14" borderId="1" xfId="0" applyNumberFormat="1" applyFill="1" applyBorder="1" applyAlignment="1">
      <alignment horizontal="center" vertical="center"/>
    </xf>
    <xf numFmtId="0" fontId="0" fillId="15" borderId="0" xfId="0" applyFill="1" applyAlignment="1">
      <alignment horizontal="center"/>
    </xf>
    <xf numFmtId="49" fontId="0" fillId="15" borderId="1" xfId="0" applyNumberFormat="1" applyFill="1" applyBorder="1" applyAlignment="1">
      <alignment horizontal="center" vertical="center"/>
    </xf>
    <xf numFmtId="0" fontId="0" fillId="15" borderId="1" xfId="0" applyFill="1" applyBorder="1" applyAlignment="1">
      <alignment horizontal="center" vertical="center"/>
    </xf>
    <xf numFmtId="9" fontId="8" fillId="0" borderId="1" xfId="1" applyFont="1" applyFill="1" applyBorder="1" applyAlignment="1">
      <alignment horizontal="center" vertical="center"/>
    </xf>
    <xf numFmtId="10" fontId="8" fillId="0" borderId="1" xfId="1" applyNumberFormat="1" applyFont="1" applyFill="1" applyBorder="1"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16" fontId="7" fillId="0" borderId="0" xfId="0" applyNumberFormat="1" applyFont="1" applyAlignment="1">
      <alignment vertical="center"/>
    </xf>
    <xf numFmtId="0" fontId="12" fillId="2" borderId="2" xfId="0" applyFont="1" applyFill="1" applyBorder="1" applyAlignment="1">
      <alignment horizontal="center" vertical="center"/>
    </xf>
    <xf numFmtId="0" fontId="12" fillId="5" borderId="2" xfId="0" applyFont="1" applyFill="1" applyBorder="1" applyAlignment="1">
      <alignment horizontal="center" vertical="center"/>
    </xf>
    <xf numFmtId="0" fontId="12" fillId="2" borderId="2" xfId="0" applyFont="1" applyFill="1" applyBorder="1" applyAlignment="1">
      <alignment vertical="center"/>
    </xf>
    <xf numFmtId="0" fontId="6" fillId="2" borderId="6" xfId="0"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0" fontId="6" fillId="2" borderId="7" xfId="0" applyFont="1" applyFill="1" applyBorder="1" applyAlignment="1">
      <alignment horizontal="center" vertical="center" wrapText="1"/>
    </xf>
    <xf numFmtId="165" fontId="6" fillId="2" borderId="7" xfId="2"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7" fillId="8" borderId="1" xfId="0" applyFont="1" applyFill="1" applyBorder="1" applyAlignment="1">
      <alignment horizontal="center" vertical="center" textRotation="90" wrapText="1"/>
    </xf>
    <xf numFmtId="0" fontId="7" fillId="9" borderId="17" xfId="0" applyFont="1" applyFill="1" applyBorder="1" applyAlignment="1">
      <alignment horizontal="center" vertical="center" textRotation="90" wrapText="1"/>
    </xf>
    <xf numFmtId="0" fontId="7" fillId="10" borderId="7" xfId="0" applyFont="1" applyFill="1" applyBorder="1" applyAlignment="1">
      <alignment horizontal="center" vertical="center" textRotation="90" wrapText="1"/>
    </xf>
    <xf numFmtId="0" fontId="6" fillId="11" borderId="7" xfId="0" applyFont="1" applyFill="1" applyBorder="1" applyAlignment="1">
      <alignment horizontal="center" vertical="center" textRotation="90" wrapText="1"/>
    </xf>
    <xf numFmtId="0" fontId="6" fillId="12" borderId="16" xfId="0" applyFont="1" applyFill="1" applyBorder="1" applyAlignment="1">
      <alignment horizontal="center" vertical="center" textRotation="90" wrapText="1"/>
    </xf>
    <xf numFmtId="0" fontId="7" fillId="0" borderId="0" xfId="0" applyFont="1" applyAlignment="1">
      <alignment horizontal="center" vertical="center" wrapText="1"/>
    </xf>
    <xf numFmtId="0" fontId="8" fillId="0" borderId="6" xfId="0" applyFont="1" applyBorder="1" applyAlignment="1">
      <alignment horizontal="left" vertical="center"/>
    </xf>
    <xf numFmtId="49" fontId="8" fillId="0" borderId="6" xfId="0" applyNumberFormat="1" applyFont="1" applyBorder="1" applyAlignment="1">
      <alignment horizontal="left" vertical="center"/>
    </xf>
    <xf numFmtId="0" fontId="8" fillId="0" borderId="8"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9" fontId="8" fillId="0" borderId="14" xfId="1" applyFont="1" applyFill="1" applyBorder="1" applyAlignment="1">
      <alignment horizontal="center" vertical="center"/>
    </xf>
    <xf numFmtId="1" fontId="8" fillId="0" borderId="14" xfId="0" applyNumberFormat="1" applyFont="1" applyBorder="1" applyAlignment="1">
      <alignment horizontal="center" vertical="center"/>
    </xf>
    <xf numFmtId="1" fontId="8" fillId="0" borderId="1" xfId="1" applyNumberFormat="1" applyFont="1" applyFill="1" applyBorder="1" applyAlignment="1">
      <alignment horizontal="center" vertical="center"/>
    </xf>
    <xf numFmtId="1" fontId="8" fillId="0" borderId="15" xfId="1" applyNumberFormat="1" applyFont="1" applyFill="1" applyBorder="1" applyAlignment="1">
      <alignment horizontal="center" vertical="center"/>
    </xf>
    <xf numFmtId="0" fontId="7" fillId="0" borderId="1" xfId="0" applyFont="1" applyBorder="1" applyAlignment="1">
      <alignment vertical="center"/>
    </xf>
    <xf numFmtId="0" fontId="7" fillId="0" borderId="0" xfId="0" applyFont="1"/>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0" xfId="0" applyFont="1" applyFill="1" applyAlignment="1">
      <alignment horizontal="center" vertical="center"/>
    </xf>
    <xf numFmtId="0" fontId="12" fillId="2" borderId="2" xfId="0" applyFont="1" applyFill="1" applyBorder="1" applyAlignment="1">
      <alignment horizontal="center" vertical="center"/>
    </xf>
    <xf numFmtId="0" fontId="12" fillId="2" borderId="13" xfId="0" applyFont="1" applyFill="1" applyBorder="1" applyAlignment="1">
      <alignment horizontal="center" vertical="center"/>
    </xf>
    <xf numFmtId="0" fontId="12" fillId="3"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15" xfId="0" applyFont="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5" borderId="2" xfId="0" applyFont="1" applyFill="1" applyBorder="1" applyAlignment="1">
      <alignment horizontal="center" vertical="center"/>
    </xf>
    <xf numFmtId="164" fontId="13" fillId="6" borderId="2" xfId="1" applyNumberFormat="1" applyFont="1" applyFill="1" applyBorder="1" applyAlignment="1">
      <alignment horizontal="center" vertical="center"/>
    </xf>
    <xf numFmtId="164" fontId="13" fillId="4" borderId="2" xfId="1" applyNumberFormat="1" applyFont="1" applyFill="1" applyBorder="1" applyAlignment="1">
      <alignment horizontal="center" vertical="center"/>
    </xf>
    <xf numFmtId="0" fontId="9" fillId="6" borderId="2" xfId="0" applyFont="1" applyFill="1" applyBorder="1" applyAlignment="1">
      <alignment horizontal="center" vertical="center"/>
    </xf>
    <xf numFmtId="0" fontId="9" fillId="6" borderId="9" xfId="0" applyFont="1" applyFill="1" applyBorder="1" applyAlignment="1">
      <alignment horizontal="center" vertical="center"/>
    </xf>
    <xf numFmtId="0" fontId="0" fillId="0" borderId="13" xfId="0" applyBorder="1" applyAlignment="1">
      <alignment horizontal="center"/>
    </xf>
    <xf numFmtId="0" fontId="2" fillId="13" borderId="0" xfId="0" applyFont="1" applyFill="1" applyAlignment="1">
      <alignment horizontal="center" vertical="center" wrapText="1"/>
    </xf>
    <xf numFmtId="0" fontId="2" fillId="13" borderId="18" xfId="0" applyFont="1" applyFill="1" applyBorder="1" applyAlignment="1">
      <alignment horizontal="center" vertical="center" wrapText="1"/>
    </xf>
    <xf numFmtId="0" fontId="0" fillId="0" borderId="13" xfId="0" applyBorder="1" applyAlignment="1">
      <alignment horizontal="center" vertical="center"/>
    </xf>
  </cellXfs>
  <cellStyles count="4">
    <cellStyle name="Millares 2" xfId="2" xr:uid="{00000000-0005-0000-0000-000000000000}"/>
    <cellStyle name="Normal" xfId="0" builtinId="0"/>
    <cellStyle name="Normal 3" xfId="3" xr:uid="{00000000-0005-0000-0000-000002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31"/>
  <sheetViews>
    <sheetView tabSelected="1" zoomScale="90" zoomScaleNormal="90" workbookViewId="0">
      <pane ySplit="3" topLeftCell="A4" activePane="bottomLeft" state="frozen"/>
      <selection pane="bottomLeft" sqref="A1:J2"/>
    </sheetView>
  </sheetViews>
  <sheetFormatPr baseColWidth="10" defaultColWidth="11.44140625" defaultRowHeight="13.2" x14ac:dyDescent="0.3"/>
  <cols>
    <col min="1" max="1" width="6.44140625" style="15" customWidth="1"/>
    <col min="2" max="2" width="5.88671875" style="15" customWidth="1"/>
    <col min="3" max="3" width="11.109375" style="14" customWidth="1"/>
    <col min="4" max="4" width="15.44140625" style="14" customWidth="1"/>
    <col min="5" max="5" width="17.88671875" style="14" customWidth="1"/>
    <col min="6" max="6" width="7.109375" style="14" customWidth="1"/>
    <col min="7" max="7" width="8.109375" style="14" customWidth="1"/>
    <col min="8" max="8" width="12.5546875" style="14" customWidth="1"/>
    <col min="9" max="9" width="16.44140625" style="14" customWidth="1"/>
    <col min="10" max="10" width="47" style="14" customWidth="1"/>
    <col min="11" max="11" width="7" style="15" customWidth="1"/>
    <col min="12" max="12" width="8.5546875" style="15" customWidth="1"/>
    <col min="13" max="13" width="8.44140625" style="15" customWidth="1"/>
    <col min="14" max="14" width="6.5546875" style="14" customWidth="1"/>
    <col min="15" max="18" width="29.5546875" style="14" customWidth="1"/>
    <col min="19" max="19" width="41.5546875" style="14" customWidth="1"/>
    <col min="20" max="20" width="31.44140625" style="14" customWidth="1"/>
    <col min="21" max="22" width="33.109375" style="14" customWidth="1"/>
    <col min="23" max="23" width="37.5546875" style="14" customWidth="1"/>
    <col min="24" max="24" width="48.5546875" style="14" customWidth="1"/>
    <col min="25" max="25" width="56.109375" style="14" customWidth="1"/>
    <col min="26" max="26" width="18.5546875" style="14" customWidth="1"/>
    <col min="27" max="27" width="15.5546875" style="14" customWidth="1"/>
    <col min="28" max="28" width="35.44140625" style="14" customWidth="1"/>
    <col min="29" max="31" width="4.88671875" style="15" customWidth="1"/>
    <col min="32" max="32" width="6" style="15" customWidth="1"/>
    <col min="33" max="36" width="4.88671875" style="15" customWidth="1"/>
    <col min="37" max="37" width="6" style="15" customWidth="1"/>
    <col min="38" max="43" width="4.88671875" style="15" customWidth="1"/>
    <col min="44" max="16384" width="11.44140625" style="14"/>
  </cols>
  <sheetData>
    <row r="1" spans="1:43" x14ac:dyDescent="0.3">
      <c r="A1" s="46" t="s">
        <v>987</v>
      </c>
      <c r="B1" s="47"/>
      <c r="C1" s="48"/>
      <c r="D1" s="47"/>
      <c r="E1" s="47"/>
      <c r="F1" s="47"/>
      <c r="G1" s="47"/>
      <c r="H1" s="48"/>
      <c r="I1" s="48"/>
      <c r="J1" s="49"/>
      <c r="K1" s="54"/>
      <c r="L1" s="54"/>
      <c r="M1" s="54"/>
      <c r="N1" s="54"/>
      <c r="O1" s="54"/>
      <c r="P1" s="54"/>
      <c r="Q1" s="54"/>
      <c r="R1" s="54"/>
      <c r="S1" s="54"/>
      <c r="T1" s="54"/>
      <c r="U1" s="54"/>
      <c r="V1" s="54"/>
      <c r="W1" s="54"/>
      <c r="X1" s="54"/>
      <c r="Y1" s="54"/>
      <c r="Z1" s="54"/>
      <c r="AA1" s="54"/>
      <c r="AB1" s="54"/>
      <c r="AC1" s="55" t="s">
        <v>0</v>
      </c>
      <c r="AD1" s="55"/>
      <c r="AE1" s="55"/>
      <c r="AF1" s="55"/>
      <c r="AG1" s="55"/>
      <c r="AH1" s="55"/>
      <c r="AI1" s="55"/>
      <c r="AJ1" s="55"/>
      <c r="AK1" s="55"/>
      <c r="AL1" s="55"/>
      <c r="AM1" s="55"/>
      <c r="AN1" s="55"/>
      <c r="AO1" s="55"/>
      <c r="AP1" s="55"/>
      <c r="AQ1" s="56"/>
    </row>
    <row r="2" spans="1:43" x14ac:dyDescent="0.3">
      <c r="A2" s="50"/>
      <c r="B2" s="51"/>
      <c r="C2" s="52"/>
      <c r="D2" s="51"/>
      <c r="E2" s="51"/>
      <c r="F2" s="51"/>
      <c r="G2" s="51"/>
      <c r="H2" s="52"/>
      <c r="I2" s="52"/>
      <c r="J2" s="53"/>
      <c r="K2" s="57"/>
      <c r="L2" s="58"/>
      <c r="M2" s="58"/>
      <c r="N2" s="59"/>
      <c r="O2" s="60" t="s">
        <v>1</v>
      </c>
      <c r="P2" s="60"/>
      <c r="Q2" s="52" t="s">
        <v>2</v>
      </c>
      <c r="R2" s="52"/>
      <c r="S2" s="61" t="s">
        <v>3</v>
      </c>
      <c r="T2" s="61"/>
      <c r="U2" s="52" t="s">
        <v>4</v>
      </c>
      <c r="V2" s="52"/>
      <c r="W2" s="61" t="s">
        <v>5</v>
      </c>
      <c r="X2" s="61"/>
      <c r="Y2" s="17"/>
      <c r="Z2" s="18"/>
      <c r="AA2" s="19"/>
      <c r="AB2" s="19"/>
      <c r="AC2" s="62" t="s">
        <v>6</v>
      </c>
      <c r="AD2" s="62"/>
      <c r="AE2" s="62"/>
      <c r="AF2" s="62"/>
      <c r="AG2" s="62"/>
      <c r="AH2" s="63" t="s">
        <v>7</v>
      </c>
      <c r="AI2" s="63"/>
      <c r="AJ2" s="63"/>
      <c r="AK2" s="63"/>
      <c r="AL2" s="63"/>
      <c r="AM2" s="64" t="s">
        <v>8</v>
      </c>
      <c r="AN2" s="64"/>
      <c r="AO2" s="64"/>
      <c r="AP2" s="64"/>
      <c r="AQ2" s="65"/>
    </row>
    <row r="3" spans="1:43" s="34" customFormat="1" ht="68.400000000000006" x14ac:dyDescent="0.3">
      <c r="A3" s="20" t="s">
        <v>925</v>
      </c>
      <c r="B3" s="21" t="s">
        <v>913</v>
      </c>
      <c r="C3" s="22" t="s">
        <v>9</v>
      </c>
      <c r="D3" s="20" t="s">
        <v>10</v>
      </c>
      <c r="E3" s="23" t="s">
        <v>11</v>
      </c>
      <c r="F3" s="23" t="s">
        <v>12</v>
      </c>
      <c r="G3" s="23" t="s">
        <v>13</v>
      </c>
      <c r="H3" s="25" t="s">
        <v>14</v>
      </c>
      <c r="I3" s="25" t="s">
        <v>15</v>
      </c>
      <c r="J3" s="24" t="s">
        <v>16</v>
      </c>
      <c r="K3" s="26" t="s">
        <v>17</v>
      </c>
      <c r="L3" s="26" t="s">
        <v>18</v>
      </c>
      <c r="M3" s="26" t="s">
        <v>19</v>
      </c>
      <c r="N3" s="25" t="s">
        <v>20</v>
      </c>
      <c r="O3" s="26" t="s">
        <v>21</v>
      </c>
      <c r="P3" s="26" t="s">
        <v>22</v>
      </c>
      <c r="Q3" s="23" t="s">
        <v>21</v>
      </c>
      <c r="R3" s="23" t="s">
        <v>22</v>
      </c>
      <c r="S3" s="27" t="s">
        <v>21</v>
      </c>
      <c r="T3" s="27" t="s">
        <v>22</v>
      </c>
      <c r="U3" s="23" t="s">
        <v>21</v>
      </c>
      <c r="V3" s="23" t="s">
        <v>22</v>
      </c>
      <c r="W3" s="27" t="s">
        <v>21</v>
      </c>
      <c r="X3" s="27" t="s">
        <v>22</v>
      </c>
      <c r="Y3" s="23" t="s">
        <v>23</v>
      </c>
      <c r="Z3" s="27" t="s">
        <v>24</v>
      </c>
      <c r="AA3" s="23" t="s">
        <v>25</v>
      </c>
      <c r="AB3" s="28" t="s">
        <v>26</v>
      </c>
      <c r="AC3" s="29" t="s">
        <v>27</v>
      </c>
      <c r="AD3" s="30" t="s">
        <v>28</v>
      </c>
      <c r="AE3" s="31" t="s">
        <v>29</v>
      </c>
      <c r="AF3" s="32" t="s">
        <v>30</v>
      </c>
      <c r="AG3" s="33" t="s">
        <v>31</v>
      </c>
      <c r="AH3" s="29" t="s">
        <v>27</v>
      </c>
      <c r="AI3" s="30" t="s">
        <v>28</v>
      </c>
      <c r="AJ3" s="31" t="s">
        <v>29</v>
      </c>
      <c r="AK3" s="32" t="s">
        <v>30</v>
      </c>
      <c r="AL3" s="33" t="s">
        <v>31</v>
      </c>
      <c r="AM3" s="29" t="s">
        <v>27</v>
      </c>
      <c r="AN3" s="30" t="s">
        <v>28</v>
      </c>
      <c r="AO3" s="31" t="s">
        <v>29</v>
      </c>
      <c r="AP3" s="32" t="s">
        <v>30</v>
      </c>
      <c r="AQ3" s="33" t="s">
        <v>31</v>
      </c>
    </row>
    <row r="4" spans="1:43" x14ac:dyDescent="0.3">
      <c r="A4" s="35">
        <v>107</v>
      </c>
      <c r="B4" s="36">
        <v>1</v>
      </c>
      <c r="C4" s="36" t="s">
        <v>32</v>
      </c>
      <c r="D4" s="37" t="s">
        <v>33</v>
      </c>
      <c r="E4" s="38" t="s">
        <v>34</v>
      </c>
      <c r="F4" s="38" t="s">
        <v>35</v>
      </c>
      <c r="G4" s="38" t="s">
        <v>36</v>
      </c>
      <c r="H4" s="38" t="s">
        <v>37</v>
      </c>
      <c r="I4" s="38" t="s">
        <v>38</v>
      </c>
      <c r="J4" s="38" t="s">
        <v>39</v>
      </c>
      <c r="K4" s="39" t="s">
        <v>41</v>
      </c>
      <c r="L4" s="39" t="s">
        <v>41</v>
      </c>
      <c r="M4" s="38" t="s">
        <v>42</v>
      </c>
      <c r="N4" s="38">
        <v>0</v>
      </c>
      <c r="O4" s="38" t="s">
        <v>43</v>
      </c>
      <c r="P4" s="38" t="s">
        <v>44</v>
      </c>
      <c r="Q4" s="38" t="s">
        <v>45</v>
      </c>
      <c r="R4" s="38" t="s">
        <v>46</v>
      </c>
      <c r="S4" s="38" t="s">
        <v>47</v>
      </c>
      <c r="T4" s="38" t="s">
        <v>48</v>
      </c>
      <c r="U4" s="38" t="s">
        <v>49</v>
      </c>
      <c r="V4" s="38" t="s">
        <v>50</v>
      </c>
      <c r="W4" s="38" t="s">
        <v>40</v>
      </c>
      <c r="X4" s="38" t="s">
        <v>40</v>
      </c>
      <c r="Y4" s="38" t="s">
        <v>51</v>
      </c>
      <c r="Z4" s="38" t="s">
        <v>52</v>
      </c>
      <c r="AA4" s="38">
        <v>0</v>
      </c>
      <c r="AB4" s="38" t="s">
        <v>33</v>
      </c>
      <c r="AC4" s="40">
        <v>0.4</v>
      </c>
      <c r="AD4" s="12">
        <v>0.32000000000000006</v>
      </c>
      <c r="AE4" s="12">
        <v>0.24</v>
      </c>
      <c r="AF4" s="13">
        <v>1E-4</v>
      </c>
      <c r="AG4" s="12">
        <v>0</v>
      </c>
      <c r="AH4" s="40">
        <v>0.2</v>
      </c>
      <c r="AI4" s="12">
        <v>0.16000000000000003</v>
      </c>
      <c r="AJ4" s="12">
        <v>0.12</v>
      </c>
      <c r="AK4" s="13">
        <v>1E-4</v>
      </c>
      <c r="AL4" s="12">
        <v>0</v>
      </c>
      <c r="AM4" s="41">
        <v>5</v>
      </c>
      <c r="AN4" s="42">
        <v>4</v>
      </c>
      <c r="AO4" s="42">
        <v>3</v>
      </c>
      <c r="AP4" s="42">
        <v>1</v>
      </c>
      <c r="AQ4" s="43">
        <v>0</v>
      </c>
    </row>
    <row r="5" spans="1:43" x14ac:dyDescent="0.3">
      <c r="A5" s="35">
        <v>107</v>
      </c>
      <c r="B5" s="36">
        <v>2</v>
      </c>
      <c r="C5" s="36" t="s">
        <v>53</v>
      </c>
      <c r="D5" s="37" t="s">
        <v>54</v>
      </c>
      <c r="E5" s="38" t="s">
        <v>34</v>
      </c>
      <c r="F5" s="38" t="s">
        <v>35</v>
      </c>
      <c r="G5" s="38" t="s">
        <v>36</v>
      </c>
      <c r="H5" s="38" t="s">
        <v>37</v>
      </c>
      <c r="I5" s="38" t="s">
        <v>38</v>
      </c>
      <c r="J5" s="38" t="s">
        <v>55</v>
      </c>
      <c r="K5" s="39" t="s">
        <v>41</v>
      </c>
      <c r="L5" s="39" t="s">
        <v>41</v>
      </c>
      <c r="M5" s="38" t="s">
        <v>42</v>
      </c>
      <c r="N5" s="38">
        <v>0</v>
      </c>
      <c r="O5" s="38" t="s">
        <v>56</v>
      </c>
      <c r="P5" s="38" t="s">
        <v>57</v>
      </c>
      <c r="Q5" s="38" t="s">
        <v>45</v>
      </c>
      <c r="R5" s="38" t="s">
        <v>46</v>
      </c>
      <c r="S5" s="38" t="s">
        <v>47</v>
      </c>
      <c r="T5" s="38" t="s">
        <v>48</v>
      </c>
      <c r="U5" s="38" t="s">
        <v>49</v>
      </c>
      <c r="V5" s="38" t="s">
        <v>58</v>
      </c>
      <c r="W5" s="38" t="s">
        <v>40</v>
      </c>
      <c r="X5" s="38" t="s">
        <v>40</v>
      </c>
      <c r="Y5" s="38" t="s">
        <v>51</v>
      </c>
      <c r="Z5" s="38" t="s">
        <v>52</v>
      </c>
      <c r="AA5" s="38">
        <v>0</v>
      </c>
      <c r="AB5" s="38" t="s">
        <v>54</v>
      </c>
      <c r="AC5" s="40">
        <v>0.4</v>
      </c>
      <c r="AD5" s="12">
        <v>0.32000000000000006</v>
      </c>
      <c r="AE5" s="12">
        <v>0.24</v>
      </c>
      <c r="AF5" s="13">
        <v>1E-4</v>
      </c>
      <c r="AG5" s="12">
        <v>0</v>
      </c>
      <c r="AH5" s="40">
        <v>0.2</v>
      </c>
      <c r="AI5" s="12">
        <v>0.16000000000000003</v>
      </c>
      <c r="AJ5" s="12">
        <v>0.12</v>
      </c>
      <c r="AK5" s="13">
        <v>1E-4</v>
      </c>
      <c r="AL5" s="12">
        <v>0</v>
      </c>
      <c r="AM5" s="41">
        <v>5</v>
      </c>
      <c r="AN5" s="42">
        <v>4</v>
      </c>
      <c r="AO5" s="42">
        <v>3</v>
      </c>
      <c r="AP5" s="42">
        <v>1</v>
      </c>
      <c r="AQ5" s="43">
        <v>0</v>
      </c>
    </row>
    <row r="6" spans="1:43" x14ac:dyDescent="0.3">
      <c r="A6" s="35">
        <v>91</v>
      </c>
      <c r="B6" s="36">
        <v>3</v>
      </c>
      <c r="C6" s="36" t="s">
        <v>417</v>
      </c>
      <c r="D6" s="37" t="s">
        <v>33</v>
      </c>
      <c r="E6" s="38" t="s">
        <v>99</v>
      </c>
      <c r="F6" s="38" t="s">
        <v>35</v>
      </c>
      <c r="G6" s="38" t="s">
        <v>36</v>
      </c>
      <c r="H6" s="38" t="s">
        <v>154</v>
      </c>
      <c r="I6" s="38" t="s">
        <v>320</v>
      </c>
      <c r="J6" s="38" t="s">
        <v>418</v>
      </c>
      <c r="K6" s="39" t="s">
        <v>41</v>
      </c>
      <c r="L6" s="39" t="s">
        <v>41</v>
      </c>
      <c r="M6" s="38" t="s">
        <v>42</v>
      </c>
      <c r="N6" s="38">
        <v>0</v>
      </c>
      <c r="O6" s="38" t="s">
        <v>419</v>
      </c>
      <c r="P6" s="38" t="s">
        <v>420</v>
      </c>
      <c r="Q6" s="38" t="s">
        <v>421</v>
      </c>
      <c r="R6" s="38" t="s">
        <v>46</v>
      </c>
      <c r="S6" s="38" t="s">
        <v>422</v>
      </c>
      <c r="T6" s="38" t="s">
        <v>48</v>
      </c>
      <c r="U6" s="38" t="s">
        <v>423</v>
      </c>
      <c r="V6" s="38" t="s">
        <v>424</v>
      </c>
      <c r="W6" s="38" t="s">
        <v>40</v>
      </c>
      <c r="X6" s="38" t="s">
        <v>40</v>
      </c>
      <c r="Y6" s="38" t="s">
        <v>425</v>
      </c>
      <c r="Z6" s="38">
        <v>0</v>
      </c>
      <c r="AA6" s="38">
        <v>0</v>
      </c>
      <c r="AB6" s="38" t="s">
        <v>33</v>
      </c>
      <c r="AC6" s="40">
        <v>0.6</v>
      </c>
      <c r="AD6" s="12">
        <v>0.48</v>
      </c>
      <c r="AE6" s="12">
        <v>0.36</v>
      </c>
      <c r="AF6" s="13">
        <v>1E-4</v>
      </c>
      <c r="AG6" s="12">
        <v>0</v>
      </c>
      <c r="AH6" s="40">
        <v>0.5</v>
      </c>
      <c r="AI6" s="12">
        <v>0.4</v>
      </c>
      <c r="AJ6" s="12">
        <v>0.3</v>
      </c>
      <c r="AK6" s="13">
        <v>1E-4</v>
      </c>
      <c r="AL6" s="12">
        <v>0</v>
      </c>
      <c r="AM6" s="41">
        <v>5</v>
      </c>
      <c r="AN6" s="42">
        <v>4</v>
      </c>
      <c r="AO6" s="42">
        <v>3</v>
      </c>
      <c r="AP6" s="42">
        <v>1</v>
      </c>
      <c r="AQ6" s="43">
        <v>0</v>
      </c>
    </row>
    <row r="7" spans="1:43" x14ac:dyDescent="0.3">
      <c r="A7" s="35">
        <v>91</v>
      </c>
      <c r="B7" s="36">
        <v>4</v>
      </c>
      <c r="C7" s="36" t="s">
        <v>426</v>
      </c>
      <c r="D7" s="37" t="s">
        <v>33</v>
      </c>
      <c r="E7" s="38" t="s">
        <v>99</v>
      </c>
      <c r="F7" s="38" t="s">
        <v>35</v>
      </c>
      <c r="G7" s="38" t="s">
        <v>36</v>
      </c>
      <c r="H7" s="38" t="s">
        <v>154</v>
      </c>
      <c r="I7" s="38" t="s">
        <v>320</v>
      </c>
      <c r="J7" s="38" t="s">
        <v>427</v>
      </c>
      <c r="K7" s="39" t="s">
        <v>41</v>
      </c>
      <c r="L7" s="39" t="s">
        <v>41</v>
      </c>
      <c r="M7" s="38" t="s">
        <v>42</v>
      </c>
      <c r="N7" s="38">
        <v>0</v>
      </c>
      <c r="O7" s="38" t="s">
        <v>997</v>
      </c>
      <c r="P7" s="38" t="s">
        <v>202</v>
      </c>
      <c r="Q7" s="38" t="s">
        <v>324</v>
      </c>
      <c r="R7" s="38" t="s">
        <v>46</v>
      </c>
      <c r="S7" s="38" t="s">
        <v>47</v>
      </c>
      <c r="T7" s="38" t="s">
        <v>48</v>
      </c>
      <c r="U7" s="38" t="s">
        <v>423</v>
      </c>
      <c r="V7" s="38" t="s">
        <v>428</v>
      </c>
      <c r="W7" s="38" t="s">
        <v>40</v>
      </c>
      <c r="X7" s="38" t="s">
        <v>40</v>
      </c>
      <c r="Y7" s="38" t="s">
        <v>425</v>
      </c>
      <c r="Z7" s="38">
        <v>0</v>
      </c>
      <c r="AA7" s="38">
        <v>0</v>
      </c>
      <c r="AB7" s="38" t="s">
        <v>33</v>
      </c>
      <c r="AC7" s="40">
        <v>0.7</v>
      </c>
      <c r="AD7" s="12">
        <v>0.55999999999999994</v>
      </c>
      <c r="AE7" s="12">
        <v>0.42</v>
      </c>
      <c r="AF7" s="13">
        <v>1E-4</v>
      </c>
      <c r="AG7" s="12">
        <v>0</v>
      </c>
      <c r="AH7" s="40">
        <v>0.6</v>
      </c>
      <c r="AI7" s="12">
        <v>0.48</v>
      </c>
      <c r="AJ7" s="12">
        <v>0.36</v>
      </c>
      <c r="AK7" s="13">
        <v>1E-4</v>
      </c>
      <c r="AL7" s="12">
        <v>0</v>
      </c>
      <c r="AM7" s="41">
        <v>5</v>
      </c>
      <c r="AN7" s="42">
        <v>4</v>
      </c>
      <c r="AO7" s="42">
        <v>3</v>
      </c>
      <c r="AP7" s="42">
        <v>1</v>
      </c>
      <c r="AQ7" s="43">
        <v>0</v>
      </c>
    </row>
    <row r="8" spans="1:43" x14ac:dyDescent="0.3">
      <c r="A8" s="35">
        <v>91</v>
      </c>
      <c r="B8" s="36">
        <v>5</v>
      </c>
      <c r="C8" s="36" t="s">
        <v>429</v>
      </c>
      <c r="D8" s="37" t="s">
        <v>54</v>
      </c>
      <c r="E8" s="38" t="s">
        <v>99</v>
      </c>
      <c r="F8" s="38" t="s">
        <v>35</v>
      </c>
      <c r="G8" s="38" t="s">
        <v>36</v>
      </c>
      <c r="H8" s="38" t="s">
        <v>154</v>
      </c>
      <c r="I8" s="38" t="s">
        <v>320</v>
      </c>
      <c r="J8" s="38" t="s">
        <v>430</v>
      </c>
      <c r="K8" s="39" t="s">
        <v>41</v>
      </c>
      <c r="L8" s="39" t="s">
        <v>41</v>
      </c>
      <c r="M8" s="38" t="s">
        <v>42</v>
      </c>
      <c r="N8" s="38">
        <v>0</v>
      </c>
      <c r="O8" s="38" t="s">
        <v>431</v>
      </c>
      <c r="P8" s="38" t="s">
        <v>57</v>
      </c>
      <c r="Q8" s="38" t="s">
        <v>324</v>
      </c>
      <c r="R8" s="38" t="s">
        <v>46</v>
      </c>
      <c r="S8" s="38" t="s">
        <v>65</v>
      </c>
      <c r="T8" s="38" t="s">
        <v>48</v>
      </c>
      <c r="U8" s="38" t="s">
        <v>432</v>
      </c>
      <c r="V8" s="38" t="s">
        <v>58</v>
      </c>
      <c r="W8" s="38" t="s">
        <v>40</v>
      </c>
      <c r="X8" s="38" t="s">
        <v>40</v>
      </c>
      <c r="Y8" s="38" t="s">
        <v>327</v>
      </c>
      <c r="Z8" s="38">
        <v>0</v>
      </c>
      <c r="AA8" s="38">
        <v>0</v>
      </c>
      <c r="AB8" s="38" t="s">
        <v>54</v>
      </c>
      <c r="AC8" s="40">
        <v>0.5</v>
      </c>
      <c r="AD8" s="12">
        <v>0.4</v>
      </c>
      <c r="AE8" s="12">
        <v>0.3</v>
      </c>
      <c r="AF8" s="13">
        <v>1E-4</v>
      </c>
      <c r="AG8" s="12">
        <v>0</v>
      </c>
      <c r="AH8" s="40">
        <v>0.25</v>
      </c>
      <c r="AI8" s="12">
        <v>0.2</v>
      </c>
      <c r="AJ8" s="12">
        <v>0.15</v>
      </c>
      <c r="AK8" s="13">
        <v>1E-4</v>
      </c>
      <c r="AL8" s="12">
        <v>0</v>
      </c>
      <c r="AM8" s="41">
        <v>5</v>
      </c>
      <c r="AN8" s="42">
        <v>4</v>
      </c>
      <c r="AO8" s="42">
        <v>3</v>
      </c>
      <c r="AP8" s="42">
        <v>1</v>
      </c>
      <c r="AQ8" s="43">
        <v>0</v>
      </c>
    </row>
    <row r="9" spans="1:43" x14ac:dyDescent="0.3">
      <c r="A9" s="35">
        <v>91</v>
      </c>
      <c r="B9" s="36">
        <v>6</v>
      </c>
      <c r="C9" s="36" t="s">
        <v>433</v>
      </c>
      <c r="D9" s="37" t="s">
        <v>193</v>
      </c>
      <c r="E9" s="38" t="s">
        <v>99</v>
      </c>
      <c r="F9" s="38" t="s">
        <v>35</v>
      </c>
      <c r="G9" s="38" t="s">
        <v>36</v>
      </c>
      <c r="H9" s="38" t="s">
        <v>154</v>
      </c>
      <c r="I9" s="38" t="s">
        <v>320</v>
      </c>
      <c r="J9" s="38" t="s">
        <v>434</v>
      </c>
      <c r="K9" s="39" t="s">
        <v>41</v>
      </c>
      <c r="L9" s="39" t="s">
        <v>41</v>
      </c>
      <c r="M9" s="38" t="s">
        <v>42</v>
      </c>
      <c r="N9" s="38">
        <v>0</v>
      </c>
      <c r="O9" s="38" t="s">
        <v>435</v>
      </c>
      <c r="P9" s="38" t="s">
        <v>436</v>
      </c>
      <c r="Q9" s="38" t="s">
        <v>324</v>
      </c>
      <c r="R9" s="38" t="s">
        <v>46</v>
      </c>
      <c r="S9" s="38" t="s">
        <v>65</v>
      </c>
      <c r="T9" s="38" t="s">
        <v>48</v>
      </c>
      <c r="U9" s="38" t="s">
        <v>437</v>
      </c>
      <c r="V9" s="38" t="s">
        <v>438</v>
      </c>
      <c r="W9" s="38" t="s">
        <v>40</v>
      </c>
      <c r="X9" s="38" t="s">
        <v>40</v>
      </c>
      <c r="Y9" s="38" t="s">
        <v>327</v>
      </c>
      <c r="Z9" s="38">
        <v>0</v>
      </c>
      <c r="AA9" s="38">
        <v>0</v>
      </c>
      <c r="AB9" s="38" t="s">
        <v>193</v>
      </c>
      <c r="AC9" s="40">
        <v>0.4</v>
      </c>
      <c r="AD9" s="12">
        <v>0.32000000000000006</v>
      </c>
      <c r="AE9" s="12">
        <v>0.24</v>
      </c>
      <c r="AF9" s="13">
        <v>1E-4</v>
      </c>
      <c r="AG9" s="12">
        <v>0</v>
      </c>
      <c r="AH9" s="40">
        <v>0.25</v>
      </c>
      <c r="AI9" s="12">
        <v>0.2</v>
      </c>
      <c r="AJ9" s="12">
        <v>0.15</v>
      </c>
      <c r="AK9" s="13">
        <v>1E-4</v>
      </c>
      <c r="AL9" s="12">
        <v>0</v>
      </c>
      <c r="AM9" s="41">
        <v>5</v>
      </c>
      <c r="AN9" s="42">
        <v>4</v>
      </c>
      <c r="AO9" s="42">
        <v>3</v>
      </c>
      <c r="AP9" s="42">
        <v>1</v>
      </c>
      <c r="AQ9" s="43">
        <v>0</v>
      </c>
    </row>
    <row r="10" spans="1:43" x14ac:dyDescent="0.3">
      <c r="A10" s="35">
        <v>91</v>
      </c>
      <c r="B10" s="36">
        <v>7</v>
      </c>
      <c r="C10" s="36" t="s">
        <v>439</v>
      </c>
      <c r="D10" s="37" t="s">
        <v>440</v>
      </c>
      <c r="E10" s="38" t="s">
        <v>99</v>
      </c>
      <c r="F10" s="38" t="s">
        <v>35</v>
      </c>
      <c r="G10" s="38" t="s">
        <v>36</v>
      </c>
      <c r="H10" s="38" t="s">
        <v>154</v>
      </c>
      <c r="I10" s="38" t="s">
        <v>320</v>
      </c>
      <c r="J10" s="38" t="s">
        <v>441</v>
      </c>
      <c r="K10" s="39" t="s">
        <v>41</v>
      </c>
      <c r="L10" s="39" t="s">
        <v>41</v>
      </c>
      <c r="M10" s="38" t="s">
        <v>42</v>
      </c>
      <c r="N10" s="38">
        <v>0</v>
      </c>
      <c r="O10" s="38" t="s">
        <v>442</v>
      </c>
      <c r="P10" s="38" t="s">
        <v>443</v>
      </c>
      <c r="Q10" s="38" t="s">
        <v>324</v>
      </c>
      <c r="R10" s="38" t="s">
        <v>46</v>
      </c>
      <c r="S10" s="38" t="s">
        <v>47</v>
      </c>
      <c r="T10" s="38" t="s">
        <v>48</v>
      </c>
      <c r="U10" s="38" t="s">
        <v>444</v>
      </c>
      <c r="V10" s="38" t="s">
        <v>445</v>
      </c>
      <c r="W10" s="38" t="s">
        <v>40</v>
      </c>
      <c r="X10" s="38" t="s">
        <v>40</v>
      </c>
      <c r="Y10" s="38" t="s">
        <v>446</v>
      </c>
      <c r="Z10" s="38">
        <v>0</v>
      </c>
      <c r="AA10" s="38">
        <v>0</v>
      </c>
      <c r="AB10" s="38" t="s">
        <v>440</v>
      </c>
      <c r="AC10" s="40">
        <v>0.45</v>
      </c>
      <c r="AD10" s="12">
        <v>0.36000000000000004</v>
      </c>
      <c r="AE10" s="12">
        <v>0.27</v>
      </c>
      <c r="AF10" s="13">
        <v>1E-4</v>
      </c>
      <c r="AG10" s="12">
        <v>0</v>
      </c>
      <c r="AH10" s="40">
        <v>0.4</v>
      </c>
      <c r="AI10" s="12">
        <v>0.32000000000000006</v>
      </c>
      <c r="AJ10" s="12">
        <v>0.24</v>
      </c>
      <c r="AK10" s="13">
        <v>1E-4</v>
      </c>
      <c r="AL10" s="12">
        <v>0</v>
      </c>
      <c r="AM10" s="41">
        <v>5</v>
      </c>
      <c r="AN10" s="42">
        <v>4</v>
      </c>
      <c r="AO10" s="42">
        <v>3</v>
      </c>
      <c r="AP10" s="42">
        <v>1</v>
      </c>
      <c r="AQ10" s="43">
        <v>0</v>
      </c>
    </row>
    <row r="11" spans="1:43" x14ac:dyDescent="0.3">
      <c r="A11" s="35">
        <v>91</v>
      </c>
      <c r="B11" s="36">
        <v>8</v>
      </c>
      <c r="C11" s="36" t="s">
        <v>319</v>
      </c>
      <c r="D11" s="37" t="s">
        <v>234</v>
      </c>
      <c r="E11" s="38" t="s">
        <v>99</v>
      </c>
      <c r="F11" s="38" t="s">
        <v>35</v>
      </c>
      <c r="G11" s="38" t="s">
        <v>36</v>
      </c>
      <c r="H11" s="38" t="s">
        <v>154</v>
      </c>
      <c r="I11" s="38" t="s">
        <v>320</v>
      </c>
      <c r="J11" s="38" t="s">
        <v>321</v>
      </c>
      <c r="K11" s="39" t="s">
        <v>41</v>
      </c>
      <c r="L11" s="39" t="s">
        <v>41</v>
      </c>
      <c r="M11" s="38" t="s">
        <v>42</v>
      </c>
      <c r="N11" s="38">
        <v>0</v>
      </c>
      <c r="O11" s="38" t="s">
        <v>322</v>
      </c>
      <c r="P11" s="38" t="s">
        <v>323</v>
      </c>
      <c r="Q11" s="38" t="s">
        <v>324</v>
      </c>
      <c r="R11" s="38" t="s">
        <v>46</v>
      </c>
      <c r="S11" s="38" t="s">
        <v>47</v>
      </c>
      <c r="T11" s="38" t="s">
        <v>48</v>
      </c>
      <c r="U11" s="38" t="s">
        <v>325</v>
      </c>
      <c r="V11" s="38" t="s">
        <v>326</v>
      </c>
      <c r="W11" s="38" t="s">
        <v>40</v>
      </c>
      <c r="X11" s="38" t="s">
        <v>40</v>
      </c>
      <c r="Y11" s="38" t="s">
        <v>327</v>
      </c>
      <c r="Z11" s="38">
        <v>0</v>
      </c>
      <c r="AA11" s="38">
        <v>0</v>
      </c>
      <c r="AB11" s="38" t="s">
        <v>234</v>
      </c>
      <c r="AC11" s="40">
        <v>0.7</v>
      </c>
      <c r="AD11" s="12">
        <v>0.55999999999999994</v>
      </c>
      <c r="AE11" s="12">
        <v>0.42</v>
      </c>
      <c r="AF11" s="13">
        <v>1E-4</v>
      </c>
      <c r="AG11" s="12">
        <v>0</v>
      </c>
      <c r="AH11" s="40">
        <v>0.5</v>
      </c>
      <c r="AI11" s="12">
        <v>0.4</v>
      </c>
      <c r="AJ11" s="12">
        <v>0.3</v>
      </c>
      <c r="AK11" s="13">
        <v>1E-4</v>
      </c>
      <c r="AL11" s="12">
        <v>0</v>
      </c>
      <c r="AM11" s="41">
        <v>5</v>
      </c>
      <c r="AN11" s="42">
        <v>4</v>
      </c>
      <c r="AO11" s="42">
        <v>3</v>
      </c>
      <c r="AP11" s="42">
        <v>1</v>
      </c>
      <c r="AQ11" s="43">
        <v>0</v>
      </c>
    </row>
    <row r="12" spans="1:43" x14ac:dyDescent="0.3">
      <c r="A12" s="35">
        <v>91</v>
      </c>
      <c r="B12" s="36">
        <v>9</v>
      </c>
      <c r="C12" s="36" t="s">
        <v>328</v>
      </c>
      <c r="D12" s="37" t="s">
        <v>329</v>
      </c>
      <c r="E12" s="38" t="s">
        <v>99</v>
      </c>
      <c r="F12" s="38" t="s">
        <v>35</v>
      </c>
      <c r="G12" s="38" t="s">
        <v>36</v>
      </c>
      <c r="H12" s="38" t="s">
        <v>154</v>
      </c>
      <c r="I12" s="38" t="s">
        <v>320</v>
      </c>
      <c r="J12" s="38" t="s">
        <v>330</v>
      </c>
      <c r="K12" s="39" t="s">
        <v>41</v>
      </c>
      <c r="L12" s="39" t="s">
        <v>41</v>
      </c>
      <c r="M12" s="38" t="s">
        <v>42</v>
      </c>
      <c r="N12" s="38">
        <v>0</v>
      </c>
      <c r="O12" s="38" t="s">
        <v>331</v>
      </c>
      <c r="P12" s="38" t="s">
        <v>332</v>
      </c>
      <c r="Q12" s="38" t="s">
        <v>324</v>
      </c>
      <c r="R12" s="38" t="s">
        <v>46</v>
      </c>
      <c r="S12" s="38" t="s">
        <v>47</v>
      </c>
      <c r="T12" s="38" t="s">
        <v>48</v>
      </c>
      <c r="U12" s="38" t="s">
        <v>325</v>
      </c>
      <c r="V12" s="38" t="s">
        <v>333</v>
      </c>
      <c r="W12" s="38" t="s">
        <v>40</v>
      </c>
      <c r="X12" s="38" t="s">
        <v>40</v>
      </c>
      <c r="Y12" s="38" t="s">
        <v>327</v>
      </c>
      <c r="Z12" s="38">
        <v>0</v>
      </c>
      <c r="AA12" s="38">
        <v>0</v>
      </c>
      <c r="AB12" s="38" t="s">
        <v>329</v>
      </c>
      <c r="AC12" s="40">
        <v>0.75</v>
      </c>
      <c r="AD12" s="12">
        <v>0.60000000000000009</v>
      </c>
      <c r="AE12" s="12">
        <v>0.44999999999999996</v>
      </c>
      <c r="AF12" s="13">
        <v>1E-4</v>
      </c>
      <c r="AG12" s="12">
        <v>0</v>
      </c>
      <c r="AH12" s="40">
        <v>0.5</v>
      </c>
      <c r="AI12" s="12">
        <v>0.4</v>
      </c>
      <c r="AJ12" s="12">
        <v>0.3</v>
      </c>
      <c r="AK12" s="13">
        <v>1E-4</v>
      </c>
      <c r="AL12" s="12">
        <v>0</v>
      </c>
      <c r="AM12" s="41">
        <v>5</v>
      </c>
      <c r="AN12" s="42">
        <v>4</v>
      </c>
      <c r="AO12" s="42">
        <v>3</v>
      </c>
      <c r="AP12" s="42">
        <v>1</v>
      </c>
      <c r="AQ12" s="43">
        <v>0</v>
      </c>
    </row>
    <row r="13" spans="1:43" x14ac:dyDescent="0.3">
      <c r="A13" s="35">
        <v>94</v>
      </c>
      <c r="B13" s="36">
        <v>10</v>
      </c>
      <c r="C13" s="36" t="s">
        <v>447</v>
      </c>
      <c r="D13" s="37" t="s">
        <v>33</v>
      </c>
      <c r="E13" s="38" t="s">
        <v>99</v>
      </c>
      <c r="F13" s="38" t="s">
        <v>35</v>
      </c>
      <c r="G13" s="38" t="s">
        <v>36</v>
      </c>
      <c r="H13" s="38" t="s">
        <v>100</v>
      </c>
      <c r="I13" s="38" t="s">
        <v>448</v>
      </c>
      <c r="J13" s="38" t="s">
        <v>449</v>
      </c>
      <c r="K13" s="39" t="s">
        <v>41</v>
      </c>
      <c r="L13" s="39" t="s">
        <v>41</v>
      </c>
      <c r="M13" s="38" t="s">
        <v>42</v>
      </c>
      <c r="N13" s="38">
        <v>0</v>
      </c>
      <c r="O13" s="38" t="s">
        <v>450</v>
      </c>
      <c r="P13" s="38" t="s">
        <v>451</v>
      </c>
      <c r="Q13" s="38" t="s">
        <v>452</v>
      </c>
      <c r="R13" s="38" t="s">
        <v>46</v>
      </c>
      <c r="S13" s="38" t="s">
        <v>65</v>
      </c>
      <c r="T13" s="38" t="s">
        <v>48</v>
      </c>
      <c r="U13" s="38" t="s">
        <v>453</v>
      </c>
      <c r="V13" s="38" t="s">
        <v>454</v>
      </c>
      <c r="W13" s="38" t="s">
        <v>40</v>
      </c>
      <c r="X13" s="38" t="s">
        <v>40</v>
      </c>
      <c r="Y13" s="38" t="s">
        <v>455</v>
      </c>
      <c r="Z13" s="38">
        <v>0</v>
      </c>
      <c r="AA13" s="38" t="s">
        <v>41</v>
      </c>
      <c r="AB13" s="38" t="s">
        <v>33</v>
      </c>
      <c r="AC13" s="40">
        <v>0.2</v>
      </c>
      <c r="AD13" s="12">
        <v>0.16000000000000003</v>
      </c>
      <c r="AE13" s="12">
        <v>0.12</v>
      </c>
      <c r="AF13" s="13">
        <v>1E-4</v>
      </c>
      <c r="AG13" s="12">
        <v>0</v>
      </c>
      <c r="AH13" s="40">
        <v>0.2</v>
      </c>
      <c r="AI13" s="12">
        <v>0.16000000000000003</v>
      </c>
      <c r="AJ13" s="12">
        <v>0.12</v>
      </c>
      <c r="AK13" s="13">
        <v>1E-4</v>
      </c>
      <c r="AL13" s="12">
        <v>0</v>
      </c>
      <c r="AM13" s="41">
        <v>5</v>
      </c>
      <c r="AN13" s="42">
        <v>4</v>
      </c>
      <c r="AO13" s="42">
        <v>3</v>
      </c>
      <c r="AP13" s="42">
        <v>1</v>
      </c>
      <c r="AQ13" s="43">
        <v>0</v>
      </c>
    </row>
    <row r="14" spans="1:43" x14ac:dyDescent="0.3">
      <c r="A14" s="35">
        <v>93</v>
      </c>
      <c r="B14" s="36">
        <v>11</v>
      </c>
      <c r="C14" s="36" t="s">
        <v>456</v>
      </c>
      <c r="D14" s="37" t="s">
        <v>33</v>
      </c>
      <c r="E14" s="38" t="s">
        <v>99</v>
      </c>
      <c r="F14" s="38" t="s">
        <v>35</v>
      </c>
      <c r="G14" s="38" t="s">
        <v>36</v>
      </c>
      <c r="H14" s="38" t="s">
        <v>100</v>
      </c>
      <c r="I14" s="38" t="s">
        <v>457</v>
      </c>
      <c r="J14" s="38" t="s">
        <v>458</v>
      </c>
      <c r="K14" s="39" t="s">
        <v>41</v>
      </c>
      <c r="L14" s="39" t="s">
        <v>41</v>
      </c>
      <c r="M14" s="38" t="s">
        <v>42</v>
      </c>
      <c r="N14" s="38">
        <v>0</v>
      </c>
      <c r="O14" s="38" t="s">
        <v>459</v>
      </c>
      <c r="P14" s="38" t="s">
        <v>451</v>
      </c>
      <c r="Q14" s="38" t="s">
        <v>460</v>
      </c>
      <c r="R14" s="38" t="s">
        <v>46</v>
      </c>
      <c r="S14" s="38" t="s">
        <v>65</v>
      </c>
      <c r="T14" s="38" t="s">
        <v>48</v>
      </c>
      <c r="U14" s="38" t="s">
        <v>461</v>
      </c>
      <c r="V14" s="38" t="s">
        <v>454</v>
      </c>
      <c r="W14" s="38" t="s">
        <v>40</v>
      </c>
      <c r="X14" s="38" t="s">
        <v>40</v>
      </c>
      <c r="Y14" s="38" t="s">
        <v>206</v>
      </c>
      <c r="Z14" s="38">
        <v>0</v>
      </c>
      <c r="AA14" s="38" t="s">
        <v>139</v>
      </c>
      <c r="AB14" s="38" t="s">
        <v>33</v>
      </c>
      <c r="AC14" s="40">
        <v>0.2</v>
      </c>
      <c r="AD14" s="12">
        <v>0.16000000000000003</v>
      </c>
      <c r="AE14" s="12">
        <v>0.12</v>
      </c>
      <c r="AF14" s="13">
        <v>1E-4</v>
      </c>
      <c r="AG14" s="12">
        <v>0</v>
      </c>
      <c r="AH14" s="40">
        <v>0.2</v>
      </c>
      <c r="AI14" s="12">
        <v>0.16000000000000003</v>
      </c>
      <c r="AJ14" s="12">
        <v>0.12</v>
      </c>
      <c r="AK14" s="13">
        <v>1E-4</v>
      </c>
      <c r="AL14" s="12">
        <v>0</v>
      </c>
      <c r="AM14" s="41">
        <v>5</v>
      </c>
      <c r="AN14" s="42">
        <v>4</v>
      </c>
      <c r="AO14" s="42">
        <v>3</v>
      </c>
      <c r="AP14" s="42">
        <v>1</v>
      </c>
      <c r="AQ14" s="43">
        <v>0</v>
      </c>
    </row>
    <row r="15" spans="1:43" x14ac:dyDescent="0.3">
      <c r="A15" s="35">
        <v>86</v>
      </c>
      <c r="B15" s="36">
        <v>12</v>
      </c>
      <c r="C15" s="36" t="s">
        <v>462</v>
      </c>
      <c r="D15" s="37" t="s">
        <v>33</v>
      </c>
      <c r="E15" s="38" t="s">
        <v>463</v>
      </c>
      <c r="F15" s="38" t="s">
        <v>35</v>
      </c>
      <c r="G15" s="38" t="s">
        <v>36</v>
      </c>
      <c r="H15" s="38" t="s">
        <v>125</v>
      </c>
      <c r="I15" s="38" t="s">
        <v>126</v>
      </c>
      <c r="J15" s="38" t="s">
        <v>464</v>
      </c>
      <c r="K15" s="39" t="s">
        <v>41</v>
      </c>
      <c r="L15" s="39" t="s">
        <v>41</v>
      </c>
      <c r="M15" s="38" t="s">
        <v>42</v>
      </c>
      <c r="N15" s="38" t="s">
        <v>465</v>
      </c>
      <c r="O15" s="38" t="s">
        <v>466</v>
      </c>
      <c r="P15" s="38" t="s">
        <v>467</v>
      </c>
      <c r="Q15" s="38" t="s">
        <v>468</v>
      </c>
      <c r="R15" s="38" t="s">
        <v>46</v>
      </c>
      <c r="S15" s="38" t="s">
        <v>469</v>
      </c>
      <c r="T15" s="38" t="s">
        <v>48</v>
      </c>
      <c r="U15" s="38" t="s">
        <v>470</v>
      </c>
      <c r="V15" s="38" t="s">
        <v>471</v>
      </c>
      <c r="W15" s="38" t="s">
        <v>40</v>
      </c>
      <c r="X15" s="38" t="s">
        <v>40</v>
      </c>
      <c r="Y15" s="38" t="s">
        <v>472</v>
      </c>
      <c r="Z15" s="38" t="s">
        <v>473</v>
      </c>
      <c r="AA15" s="38">
        <v>0</v>
      </c>
      <c r="AB15" s="38" t="s">
        <v>33</v>
      </c>
      <c r="AC15" s="40">
        <v>0.15</v>
      </c>
      <c r="AD15" s="12">
        <v>0.12</v>
      </c>
      <c r="AE15" s="12">
        <v>0.09</v>
      </c>
      <c r="AF15" s="13">
        <v>1E-4</v>
      </c>
      <c r="AG15" s="12">
        <v>0</v>
      </c>
      <c r="AH15" s="40">
        <v>0.1</v>
      </c>
      <c r="AI15" s="12">
        <v>8.0000000000000016E-2</v>
      </c>
      <c r="AJ15" s="12">
        <v>0.06</v>
      </c>
      <c r="AK15" s="13">
        <v>1E-4</v>
      </c>
      <c r="AL15" s="12">
        <v>0</v>
      </c>
      <c r="AM15" s="41">
        <v>10</v>
      </c>
      <c r="AN15" s="42">
        <v>8</v>
      </c>
      <c r="AO15" s="42">
        <v>6</v>
      </c>
      <c r="AP15" s="42">
        <v>1</v>
      </c>
      <c r="AQ15" s="43">
        <v>0</v>
      </c>
    </row>
    <row r="16" spans="1:43" x14ac:dyDescent="0.3">
      <c r="A16" s="35">
        <v>95</v>
      </c>
      <c r="B16" s="36">
        <v>13</v>
      </c>
      <c r="C16" s="36" t="s">
        <v>198</v>
      </c>
      <c r="D16" s="37" t="s">
        <v>33</v>
      </c>
      <c r="E16" s="38" t="s">
        <v>99</v>
      </c>
      <c r="F16" s="38" t="s">
        <v>35</v>
      </c>
      <c r="G16" s="38" t="s">
        <v>36</v>
      </c>
      <c r="H16" s="38" t="s">
        <v>100</v>
      </c>
      <c r="I16" s="38" t="s">
        <v>199</v>
      </c>
      <c r="J16" s="38" t="s">
        <v>200</v>
      </c>
      <c r="K16" s="39" t="s">
        <v>41</v>
      </c>
      <c r="L16" s="39" t="s">
        <v>41</v>
      </c>
      <c r="M16" s="38" t="s">
        <v>42</v>
      </c>
      <c r="N16" s="38">
        <v>0</v>
      </c>
      <c r="O16" s="38" t="s">
        <v>201</v>
      </c>
      <c r="P16" s="38" t="s">
        <v>202</v>
      </c>
      <c r="Q16" s="38" t="s">
        <v>1048</v>
      </c>
      <c r="R16" s="38" t="s">
        <v>46</v>
      </c>
      <c r="S16" s="38" t="s">
        <v>65</v>
      </c>
      <c r="T16" s="38" t="s">
        <v>48</v>
      </c>
      <c r="U16" s="38" t="s">
        <v>204</v>
      </c>
      <c r="V16" s="38" t="s">
        <v>205</v>
      </c>
      <c r="W16" s="38" t="s">
        <v>40</v>
      </c>
      <c r="X16" s="38" t="s">
        <v>40</v>
      </c>
      <c r="Y16" s="38" t="s">
        <v>206</v>
      </c>
      <c r="Z16" s="38">
        <v>0</v>
      </c>
      <c r="AA16" s="38">
        <v>0</v>
      </c>
      <c r="AB16" s="38" t="s">
        <v>33</v>
      </c>
      <c r="AC16" s="40">
        <v>0.2</v>
      </c>
      <c r="AD16" s="12">
        <v>0.16000000000000003</v>
      </c>
      <c r="AE16" s="12">
        <v>0.12</v>
      </c>
      <c r="AF16" s="13">
        <v>1E-4</v>
      </c>
      <c r="AG16" s="12">
        <v>0</v>
      </c>
      <c r="AH16" s="40">
        <v>0.2</v>
      </c>
      <c r="AI16" s="12">
        <v>0.16000000000000003</v>
      </c>
      <c r="AJ16" s="12">
        <v>0.12</v>
      </c>
      <c r="AK16" s="13">
        <v>1E-4</v>
      </c>
      <c r="AL16" s="12">
        <v>0</v>
      </c>
      <c r="AM16" s="41">
        <v>5</v>
      </c>
      <c r="AN16" s="42">
        <v>4</v>
      </c>
      <c r="AO16" s="42">
        <v>3</v>
      </c>
      <c r="AP16" s="42">
        <v>1</v>
      </c>
      <c r="AQ16" s="43">
        <v>0</v>
      </c>
    </row>
    <row r="17" spans="1:43" x14ac:dyDescent="0.3">
      <c r="A17" s="35">
        <v>106</v>
      </c>
      <c r="B17" s="36">
        <v>14</v>
      </c>
      <c r="C17" s="36" t="s">
        <v>474</v>
      </c>
      <c r="D17" s="37" t="s">
        <v>60</v>
      </c>
      <c r="E17" s="38" t="s">
        <v>475</v>
      </c>
      <c r="F17" s="38" t="s">
        <v>35</v>
      </c>
      <c r="G17" s="38" t="s">
        <v>36</v>
      </c>
      <c r="H17" s="38" t="s">
        <v>154</v>
      </c>
      <c r="I17" s="38" t="s">
        <v>476</v>
      </c>
      <c r="J17" s="38" t="s">
        <v>477</v>
      </c>
      <c r="K17" s="39" t="s">
        <v>41</v>
      </c>
      <c r="L17" s="39" t="s">
        <v>41</v>
      </c>
      <c r="M17" s="38" t="s">
        <v>42</v>
      </c>
      <c r="N17" s="38">
        <v>0</v>
      </c>
      <c r="O17" s="38" t="s">
        <v>478</v>
      </c>
      <c r="P17" s="38" t="s">
        <v>479</v>
      </c>
      <c r="Q17" s="38" t="s">
        <v>480</v>
      </c>
      <c r="R17" s="38" t="s">
        <v>46</v>
      </c>
      <c r="S17" s="38" t="s">
        <v>47</v>
      </c>
      <c r="T17" s="38" t="s">
        <v>48</v>
      </c>
      <c r="U17" s="38" t="s">
        <v>481</v>
      </c>
      <c r="V17" s="38" t="s">
        <v>482</v>
      </c>
      <c r="W17" s="38" t="s">
        <v>40</v>
      </c>
      <c r="X17" s="38" t="s">
        <v>40</v>
      </c>
      <c r="Y17" s="38">
        <v>0</v>
      </c>
      <c r="Z17" s="38">
        <v>0</v>
      </c>
      <c r="AA17" s="38">
        <v>0</v>
      </c>
      <c r="AB17" s="38" t="s">
        <v>483</v>
      </c>
      <c r="AC17" s="40">
        <v>0.5</v>
      </c>
      <c r="AD17" s="12">
        <v>0.4</v>
      </c>
      <c r="AE17" s="12">
        <v>0.3</v>
      </c>
      <c r="AF17" s="13">
        <v>1E-4</v>
      </c>
      <c r="AG17" s="12">
        <v>0</v>
      </c>
      <c r="AH17" s="40">
        <v>0.3</v>
      </c>
      <c r="AI17" s="12">
        <v>0.24</v>
      </c>
      <c r="AJ17" s="12">
        <v>0.18</v>
      </c>
      <c r="AK17" s="13">
        <v>1E-4</v>
      </c>
      <c r="AL17" s="12">
        <v>0</v>
      </c>
      <c r="AM17" s="41">
        <v>10</v>
      </c>
      <c r="AN17" s="42">
        <v>8</v>
      </c>
      <c r="AO17" s="42">
        <v>6</v>
      </c>
      <c r="AP17" s="42">
        <v>1</v>
      </c>
      <c r="AQ17" s="43">
        <v>0</v>
      </c>
    </row>
    <row r="18" spans="1:43" ht="13.8" x14ac:dyDescent="0.3">
      <c r="A18" s="35">
        <v>144</v>
      </c>
      <c r="B18" s="36">
        <v>15</v>
      </c>
      <c r="C18" s="36" t="s">
        <v>484</v>
      </c>
      <c r="D18" s="37" t="s">
        <v>60</v>
      </c>
      <c r="E18" s="38" t="s">
        <v>111</v>
      </c>
      <c r="F18" s="38" t="s">
        <v>35</v>
      </c>
      <c r="G18" s="38" t="s">
        <v>36</v>
      </c>
      <c r="H18" s="38" t="s">
        <v>335</v>
      </c>
      <c r="I18" s="38" t="s">
        <v>336</v>
      </c>
      <c r="J18" s="38" t="s">
        <v>485</v>
      </c>
      <c r="K18" s="39" t="s">
        <v>41</v>
      </c>
      <c r="L18" s="39" t="s">
        <v>41</v>
      </c>
      <c r="M18" s="38" t="s">
        <v>42</v>
      </c>
      <c r="N18" s="38">
        <v>0</v>
      </c>
      <c r="O18" s="38" t="s">
        <v>1049</v>
      </c>
      <c r="P18" s="38" t="s">
        <v>1000</v>
      </c>
      <c r="Q18" s="38" t="s">
        <v>1050</v>
      </c>
      <c r="R18" s="38" t="s">
        <v>46</v>
      </c>
      <c r="S18" s="38" t="s">
        <v>1001</v>
      </c>
      <c r="T18" s="38" t="s">
        <v>48</v>
      </c>
      <c r="U18" s="38" t="s">
        <v>338</v>
      </c>
      <c r="V18" s="38" t="s">
        <v>120</v>
      </c>
      <c r="W18" s="38" t="s">
        <v>40</v>
      </c>
      <c r="X18" s="38" t="s">
        <v>121</v>
      </c>
      <c r="Y18" s="38">
        <v>0</v>
      </c>
      <c r="Z18" s="38">
        <v>0</v>
      </c>
      <c r="AA18" s="38">
        <v>0</v>
      </c>
      <c r="AB18" s="38" t="s">
        <v>122</v>
      </c>
      <c r="AC18" s="40">
        <v>0.25</v>
      </c>
      <c r="AD18" s="12">
        <v>0.2</v>
      </c>
      <c r="AE18" s="12">
        <v>0.15</v>
      </c>
      <c r="AF18" s="13">
        <v>1E-4</v>
      </c>
      <c r="AG18" s="12">
        <v>0</v>
      </c>
      <c r="AH18" s="40">
        <v>0.15</v>
      </c>
      <c r="AI18" s="12">
        <v>0.12</v>
      </c>
      <c r="AJ18" s="12">
        <v>0.09</v>
      </c>
      <c r="AK18" s="13">
        <v>1E-4</v>
      </c>
      <c r="AL18" s="12">
        <v>0</v>
      </c>
      <c r="AM18" s="41">
        <v>10</v>
      </c>
      <c r="AN18" s="42">
        <v>8</v>
      </c>
      <c r="AO18" s="42">
        <v>6</v>
      </c>
      <c r="AP18" s="42">
        <v>1</v>
      </c>
      <c r="AQ18" s="43">
        <v>0</v>
      </c>
    </row>
    <row r="19" spans="1:43" ht="13.8" x14ac:dyDescent="0.3">
      <c r="A19" s="35">
        <v>144</v>
      </c>
      <c r="B19" s="36">
        <v>16</v>
      </c>
      <c r="C19" s="36" t="s">
        <v>486</v>
      </c>
      <c r="D19" s="37" t="s">
        <v>440</v>
      </c>
      <c r="E19" s="38" t="s">
        <v>111</v>
      </c>
      <c r="F19" s="38" t="s">
        <v>994</v>
      </c>
      <c r="G19" s="38" t="s">
        <v>36</v>
      </c>
      <c r="H19" s="38" t="s">
        <v>335</v>
      </c>
      <c r="I19" s="38" t="s">
        <v>336</v>
      </c>
      <c r="J19" s="38" t="s">
        <v>487</v>
      </c>
      <c r="K19" s="39" t="s">
        <v>41</v>
      </c>
      <c r="L19" s="39" t="s">
        <v>41</v>
      </c>
      <c r="M19" s="38" t="s">
        <v>42</v>
      </c>
      <c r="N19" s="38">
        <v>0</v>
      </c>
      <c r="O19" s="38" t="s">
        <v>1051</v>
      </c>
      <c r="P19" s="38" t="s">
        <v>1002</v>
      </c>
      <c r="Q19" s="38" t="s">
        <v>1052</v>
      </c>
      <c r="R19" s="38" t="s">
        <v>1003</v>
      </c>
      <c r="S19" s="38" t="s">
        <v>1001</v>
      </c>
      <c r="T19" s="38" t="s">
        <v>48</v>
      </c>
      <c r="U19" s="38" t="s">
        <v>338</v>
      </c>
      <c r="V19" s="38" t="s">
        <v>489</v>
      </c>
      <c r="W19" s="38" t="s">
        <v>40</v>
      </c>
      <c r="X19" s="38" t="s">
        <v>121</v>
      </c>
      <c r="Y19" s="38">
        <v>0</v>
      </c>
      <c r="Z19" s="38">
        <v>0</v>
      </c>
      <c r="AA19" s="38">
        <v>0</v>
      </c>
      <c r="AB19" s="38" t="s">
        <v>440</v>
      </c>
      <c r="AC19" s="40">
        <v>0.05</v>
      </c>
      <c r="AD19" s="12">
        <v>4.0000000000000008E-2</v>
      </c>
      <c r="AE19" s="12">
        <v>0.03</v>
      </c>
      <c r="AF19" s="13">
        <v>1E-4</v>
      </c>
      <c r="AG19" s="12">
        <v>0</v>
      </c>
      <c r="AH19" s="40">
        <v>0.05</v>
      </c>
      <c r="AI19" s="12">
        <v>4.0000000000000008E-2</v>
      </c>
      <c r="AJ19" s="12">
        <v>0.03</v>
      </c>
      <c r="AK19" s="13">
        <v>1E-4</v>
      </c>
      <c r="AL19" s="12">
        <v>0</v>
      </c>
      <c r="AM19" s="41">
        <v>5</v>
      </c>
      <c r="AN19" s="42">
        <v>4</v>
      </c>
      <c r="AO19" s="42">
        <v>3</v>
      </c>
      <c r="AP19" s="42">
        <v>1</v>
      </c>
      <c r="AQ19" s="43">
        <v>0</v>
      </c>
    </row>
    <row r="20" spans="1:43" ht="13.8" x14ac:dyDescent="0.3">
      <c r="A20" s="35">
        <v>144</v>
      </c>
      <c r="B20" s="36">
        <v>17</v>
      </c>
      <c r="C20" s="36" t="s">
        <v>334</v>
      </c>
      <c r="D20" s="37" t="s">
        <v>234</v>
      </c>
      <c r="E20" s="38" t="s">
        <v>111</v>
      </c>
      <c r="F20" s="38" t="s">
        <v>994</v>
      </c>
      <c r="G20" s="38" t="s">
        <v>36</v>
      </c>
      <c r="H20" s="38" t="s">
        <v>335</v>
      </c>
      <c r="I20" s="38" t="s">
        <v>336</v>
      </c>
      <c r="J20" s="38" t="s">
        <v>337</v>
      </c>
      <c r="K20" s="39" t="s">
        <v>41</v>
      </c>
      <c r="L20" s="39" t="s">
        <v>41</v>
      </c>
      <c r="M20" s="38" t="s">
        <v>42</v>
      </c>
      <c r="N20" s="38">
        <v>0</v>
      </c>
      <c r="O20" s="38" t="s">
        <v>1053</v>
      </c>
      <c r="P20" s="38" t="s">
        <v>323</v>
      </c>
      <c r="Q20" s="38" t="s">
        <v>1054</v>
      </c>
      <c r="R20" s="38" t="s">
        <v>46</v>
      </c>
      <c r="S20" s="38" t="s">
        <v>1001</v>
      </c>
      <c r="T20" s="38" t="s">
        <v>48</v>
      </c>
      <c r="U20" s="38" t="s">
        <v>338</v>
      </c>
      <c r="V20" s="38" t="s">
        <v>339</v>
      </c>
      <c r="W20" s="38" t="s">
        <v>40</v>
      </c>
      <c r="X20" s="38" t="s">
        <v>121</v>
      </c>
      <c r="Y20" s="38">
        <v>0</v>
      </c>
      <c r="Z20" s="38">
        <v>0</v>
      </c>
      <c r="AA20" s="38">
        <v>0</v>
      </c>
      <c r="AB20" s="38" t="s">
        <v>234</v>
      </c>
      <c r="AC20" s="40">
        <v>0.3</v>
      </c>
      <c r="AD20" s="12">
        <v>0.24</v>
      </c>
      <c r="AE20" s="12">
        <v>0.18</v>
      </c>
      <c r="AF20" s="13">
        <v>1E-4</v>
      </c>
      <c r="AG20" s="12">
        <v>0</v>
      </c>
      <c r="AH20" s="40">
        <v>0.15</v>
      </c>
      <c r="AI20" s="12">
        <v>0.12</v>
      </c>
      <c r="AJ20" s="12">
        <v>0.09</v>
      </c>
      <c r="AK20" s="13">
        <v>1E-4</v>
      </c>
      <c r="AL20" s="12">
        <v>0</v>
      </c>
      <c r="AM20" s="41">
        <v>30</v>
      </c>
      <c r="AN20" s="42">
        <v>24</v>
      </c>
      <c r="AO20" s="42">
        <v>18</v>
      </c>
      <c r="AP20" s="42">
        <v>1</v>
      </c>
      <c r="AQ20" s="43">
        <v>0</v>
      </c>
    </row>
    <row r="21" spans="1:43" ht="13.8" x14ac:dyDescent="0.3">
      <c r="A21" s="35">
        <v>144</v>
      </c>
      <c r="B21" s="36">
        <v>18</v>
      </c>
      <c r="C21" s="36" t="s">
        <v>490</v>
      </c>
      <c r="D21" s="37" t="s">
        <v>329</v>
      </c>
      <c r="E21" s="38" t="s">
        <v>111</v>
      </c>
      <c r="F21" s="38" t="s">
        <v>994</v>
      </c>
      <c r="G21" s="38" t="s">
        <v>36</v>
      </c>
      <c r="H21" s="38" t="s">
        <v>335</v>
      </c>
      <c r="I21" s="38" t="s">
        <v>336</v>
      </c>
      <c r="J21" s="38" t="s">
        <v>491</v>
      </c>
      <c r="K21" s="39" t="s">
        <v>41</v>
      </c>
      <c r="L21" s="39" t="s">
        <v>41</v>
      </c>
      <c r="M21" s="38" t="s">
        <v>42</v>
      </c>
      <c r="N21" s="38">
        <v>0</v>
      </c>
      <c r="O21" s="38" t="s">
        <v>1004</v>
      </c>
      <c r="P21" s="38" t="s">
        <v>332</v>
      </c>
      <c r="Q21" s="38" t="s">
        <v>1055</v>
      </c>
      <c r="R21" s="38" t="s">
        <v>46</v>
      </c>
      <c r="S21" s="38" t="s">
        <v>1001</v>
      </c>
      <c r="T21" s="38" t="s">
        <v>48</v>
      </c>
      <c r="U21" s="38" t="s">
        <v>338</v>
      </c>
      <c r="V21" s="38" t="s">
        <v>492</v>
      </c>
      <c r="W21" s="38" t="s">
        <v>40</v>
      </c>
      <c r="X21" s="38" t="s">
        <v>121</v>
      </c>
      <c r="Y21" s="38">
        <v>0</v>
      </c>
      <c r="Z21" s="38">
        <v>0</v>
      </c>
      <c r="AA21" s="38">
        <v>0</v>
      </c>
      <c r="AB21" s="38" t="s">
        <v>329</v>
      </c>
      <c r="AC21" s="40">
        <v>0.3</v>
      </c>
      <c r="AD21" s="12">
        <v>0.24</v>
      </c>
      <c r="AE21" s="12">
        <v>0.18</v>
      </c>
      <c r="AF21" s="13">
        <v>1E-4</v>
      </c>
      <c r="AG21" s="12">
        <v>0</v>
      </c>
      <c r="AH21" s="40">
        <v>0.15</v>
      </c>
      <c r="AI21" s="12">
        <v>0.12</v>
      </c>
      <c r="AJ21" s="12">
        <v>0.09</v>
      </c>
      <c r="AK21" s="13">
        <v>1E-4</v>
      </c>
      <c r="AL21" s="12">
        <v>0</v>
      </c>
      <c r="AM21" s="41">
        <v>15</v>
      </c>
      <c r="AN21" s="42">
        <v>12</v>
      </c>
      <c r="AO21" s="42">
        <v>9</v>
      </c>
      <c r="AP21" s="42">
        <v>1</v>
      </c>
      <c r="AQ21" s="43">
        <v>0</v>
      </c>
    </row>
    <row r="22" spans="1:43" x14ac:dyDescent="0.3">
      <c r="A22" s="35">
        <v>111</v>
      </c>
      <c r="B22" s="36">
        <v>19</v>
      </c>
      <c r="C22" s="36" t="s">
        <v>493</v>
      </c>
      <c r="D22" s="37" t="s">
        <v>60</v>
      </c>
      <c r="E22" s="38" t="s">
        <v>341</v>
      </c>
      <c r="F22" s="38" t="s">
        <v>35</v>
      </c>
      <c r="G22" s="38" t="s">
        <v>36</v>
      </c>
      <c r="H22" s="38" t="s">
        <v>154</v>
      </c>
      <c r="I22" s="38" t="s">
        <v>494</v>
      </c>
      <c r="J22" s="38" t="s">
        <v>495</v>
      </c>
      <c r="K22" s="39" t="s">
        <v>41</v>
      </c>
      <c r="L22" s="39" t="s">
        <v>41</v>
      </c>
      <c r="M22" s="38" t="s">
        <v>42</v>
      </c>
      <c r="N22" s="38">
        <v>0</v>
      </c>
      <c r="O22" s="38" t="s">
        <v>496</v>
      </c>
      <c r="P22" s="38" t="s">
        <v>497</v>
      </c>
      <c r="Q22" s="38" t="s">
        <v>498</v>
      </c>
      <c r="R22" s="38" t="s">
        <v>46</v>
      </c>
      <c r="S22" s="38" t="s">
        <v>106</v>
      </c>
      <c r="T22" s="38" t="s">
        <v>48</v>
      </c>
      <c r="U22" s="38" t="s">
        <v>499</v>
      </c>
      <c r="V22" s="38" t="s">
        <v>500</v>
      </c>
      <c r="W22" s="38" t="s">
        <v>40</v>
      </c>
      <c r="X22" s="38" t="s">
        <v>40</v>
      </c>
      <c r="Y22" s="38" t="s">
        <v>501</v>
      </c>
      <c r="Z22" s="38">
        <v>0</v>
      </c>
      <c r="AA22" s="38">
        <v>0</v>
      </c>
      <c r="AB22" s="38" t="s">
        <v>502</v>
      </c>
      <c r="AC22" s="40">
        <v>0.2</v>
      </c>
      <c r="AD22" s="12">
        <v>0.16000000000000003</v>
      </c>
      <c r="AE22" s="12">
        <v>0.12</v>
      </c>
      <c r="AF22" s="13">
        <v>1E-4</v>
      </c>
      <c r="AG22" s="12">
        <v>0</v>
      </c>
      <c r="AH22" s="40">
        <v>0.15</v>
      </c>
      <c r="AI22" s="12">
        <v>0.12</v>
      </c>
      <c r="AJ22" s="12">
        <v>0.09</v>
      </c>
      <c r="AK22" s="13">
        <v>1E-4</v>
      </c>
      <c r="AL22" s="12">
        <v>0</v>
      </c>
      <c r="AM22" s="41">
        <v>5</v>
      </c>
      <c r="AN22" s="42">
        <v>4</v>
      </c>
      <c r="AO22" s="42">
        <v>3</v>
      </c>
      <c r="AP22" s="42">
        <v>1</v>
      </c>
      <c r="AQ22" s="43">
        <v>0</v>
      </c>
    </row>
    <row r="23" spans="1:43" x14ac:dyDescent="0.3">
      <c r="A23" s="35">
        <v>111</v>
      </c>
      <c r="B23" s="36">
        <v>20</v>
      </c>
      <c r="C23" s="36" t="s">
        <v>503</v>
      </c>
      <c r="D23" s="37" t="s">
        <v>440</v>
      </c>
      <c r="E23" s="38" t="s">
        <v>341</v>
      </c>
      <c r="F23" s="38" t="s">
        <v>35</v>
      </c>
      <c r="G23" s="38" t="s">
        <v>36</v>
      </c>
      <c r="H23" s="38" t="s">
        <v>154</v>
      </c>
      <c r="I23" s="38" t="s">
        <v>494</v>
      </c>
      <c r="J23" s="38" t="s">
        <v>504</v>
      </c>
      <c r="K23" s="39" t="s">
        <v>41</v>
      </c>
      <c r="L23" s="39" t="s">
        <v>41</v>
      </c>
      <c r="M23" s="38" t="s">
        <v>42</v>
      </c>
      <c r="N23" s="38">
        <v>0</v>
      </c>
      <c r="O23" s="38" t="s">
        <v>505</v>
      </c>
      <c r="P23" s="38" t="s">
        <v>488</v>
      </c>
      <c r="Q23" s="38" t="s">
        <v>498</v>
      </c>
      <c r="R23" s="38" t="s">
        <v>46</v>
      </c>
      <c r="S23" s="38" t="s">
        <v>65</v>
      </c>
      <c r="T23" s="38" t="s">
        <v>48</v>
      </c>
      <c r="U23" s="38" t="s">
        <v>506</v>
      </c>
      <c r="V23" s="38" t="s">
        <v>507</v>
      </c>
      <c r="W23" s="38" t="s">
        <v>40</v>
      </c>
      <c r="X23" s="38" t="s">
        <v>40</v>
      </c>
      <c r="Y23" s="38">
        <v>0</v>
      </c>
      <c r="Z23" s="38">
        <v>0</v>
      </c>
      <c r="AA23" s="38">
        <v>0</v>
      </c>
      <c r="AB23" s="38" t="s">
        <v>440</v>
      </c>
      <c r="AC23" s="40">
        <v>0.25</v>
      </c>
      <c r="AD23" s="12">
        <v>0.2</v>
      </c>
      <c r="AE23" s="12">
        <v>0.15</v>
      </c>
      <c r="AF23" s="13">
        <v>1E-4</v>
      </c>
      <c r="AG23" s="12">
        <v>0</v>
      </c>
      <c r="AH23" s="40">
        <v>0.15</v>
      </c>
      <c r="AI23" s="12">
        <v>0.12</v>
      </c>
      <c r="AJ23" s="12">
        <v>0.09</v>
      </c>
      <c r="AK23" s="13">
        <v>1E-4</v>
      </c>
      <c r="AL23" s="12">
        <v>0</v>
      </c>
      <c r="AM23" s="41">
        <v>5</v>
      </c>
      <c r="AN23" s="42">
        <v>4</v>
      </c>
      <c r="AO23" s="42">
        <v>3</v>
      </c>
      <c r="AP23" s="42">
        <v>1</v>
      </c>
      <c r="AQ23" s="43">
        <v>0</v>
      </c>
    </row>
    <row r="24" spans="1:43" x14ac:dyDescent="0.3">
      <c r="A24" s="35">
        <v>111</v>
      </c>
      <c r="B24" s="36">
        <v>21</v>
      </c>
      <c r="C24" s="36" t="s">
        <v>508</v>
      </c>
      <c r="D24" s="37" t="s">
        <v>60</v>
      </c>
      <c r="E24" s="38" t="s">
        <v>341</v>
      </c>
      <c r="F24" s="38" t="s">
        <v>35</v>
      </c>
      <c r="G24" s="38" t="s">
        <v>36</v>
      </c>
      <c r="H24" s="38" t="s">
        <v>154</v>
      </c>
      <c r="I24" s="38" t="s">
        <v>494</v>
      </c>
      <c r="J24" s="38" t="s">
        <v>509</v>
      </c>
      <c r="K24" s="39" t="s">
        <v>41</v>
      </c>
      <c r="L24" s="39" t="s">
        <v>41</v>
      </c>
      <c r="M24" s="38" t="s">
        <v>42</v>
      </c>
      <c r="N24" s="38">
        <v>0</v>
      </c>
      <c r="O24" s="38" t="s">
        <v>510</v>
      </c>
      <c r="P24" s="38" t="s">
        <v>511</v>
      </c>
      <c r="Q24" s="38" t="s">
        <v>498</v>
      </c>
      <c r="R24" s="38" t="s">
        <v>46</v>
      </c>
      <c r="S24" s="38" t="s">
        <v>345</v>
      </c>
      <c r="T24" s="38" t="s">
        <v>48</v>
      </c>
      <c r="U24" s="38" t="s">
        <v>512</v>
      </c>
      <c r="V24" s="38" t="s">
        <v>513</v>
      </c>
      <c r="W24" s="38" t="s">
        <v>40</v>
      </c>
      <c r="X24" s="38" t="s">
        <v>40</v>
      </c>
      <c r="Y24" s="38">
        <v>0</v>
      </c>
      <c r="Z24" s="38">
        <v>0</v>
      </c>
      <c r="AA24" s="38">
        <v>0</v>
      </c>
      <c r="AB24" s="38" t="s">
        <v>219</v>
      </c>
      <c r="AC24" s="40">
        <v>0.3</v>
      </c>
      <c r="AD24" s="12">
        <v>0.24</v>
      </c>
      <c r="AE24" s="12">
        <v>0.18</v>
      </c>
      <c r="AF24" s="13">
        <v>1E-4</v>
      </c>
      <c r="AG24" s="12">
        <v>0</v>
      </c>
      <c r="AH24" s="40">
        <v>0.2</v>
      </c>
      <c r="AI24" s="12">
        <v>0.16000000000000003</v>
      </c>
      <c r="AJ24" s="12">
        <v>0.12</v>
      </c>
      <c r="AK24" s="13">
        <v>1E-4</v>
      </c>
      <c r="AL24" s="12">
        <v>0</v>
      </c>
      <c r="AM24" s="41">
        <v>5</v>
      </c>
      <c r="AN24" s="42">
        <v>4</v>
      </c>
      <c r="AO24" s="42">
        <v>3</v>
      </c>
      <c r="AP24" s="42">
        <v>1</v>
      </c>
      <c r="AQ24" s="43">
        <v>0</v>
      </c>
    </row>
    <row r="25" spans="1:43" x14ac:dyDescent="0.3">
      <c r="A25" s="35">
        <v>109</v>
      </c>
      <c r="B25" s="36">
        <v>22</v>
      </c>
      <c r="C25" s="36" t="s">
        <v>514</v>
      </c>
      <c r="D25" s="37" t="s">
        <v>60</v>
      </c>
      <c r="E25" s="38" t="s">
        <v>341</v>
      </c>
      <c r="F25" s="38" t="s">
        <v>35</v>
      </c>
      <c r="G25" s="38" t="s">
        <v>36</v>
      </c>
      <c r="H25" s="38" t="s">
        <v>125</v>
      </c>
      <c r="I25" s="38" t="s">
        <v>126</v>
      </c>
      <c r="J25" s="38" t="s">
        <v>515</v>
      </c>
      <c r="K25" s="39" t="s">
        <v>41</v>
      </c>
      <c r="L25" s="39" t="s">
        <v>41</v>
      </c>
      <c r="M25" s="38" t="s">
        <v>42</v>
      </c>
      <c r="N25" s="38">
        <v>0</v>
      </c>
      <c r="O25" s="38" t="s">
        <v>516</v>
      </c>
      <c r="P25" s="38" t="s">
        <v>517</v>
      </c>
      <c r="Q25" s="38" t="s">
        <v>344</v>
      </c>
      <c r="R25" s="38" t="s">
        <v>46</v>
      </c>
      <c r="S25" s="38" t="s">
        <v>65</v>
      </c>
      <c r="T25" s="38" t="s">
        <v>48</v>
      </c>
      <c r="U25" s="38" t="s">
        <v>518</v>
      </c>
      <c r="V25" s="38" t="s">
        <v>519</v>
      </c>
      <c r="W25" s="38" t="s">
        <v>40</v>
      </c>
      <c r="X25" s="38" t="s">
        <v>40</v>
      </c>
      <c r="Y25" s="38" t="s">
        <v>347</v>
      </c>
      <c r="Z25" s="38">
        <v>0</v>
      </c>
      <c r="AA25" s="38">
        <v>0</v>
      </c>
      <c r="AB25" s="38" t="s">
        <v>502</v>
      </c>
      <c r="AC25" s="40">
        <v>0.35</v>
      </c>
      <c r="AD25" s="12">
        <v>0.27999999999999997</v>
      </c>
      <c r="AE25" s="12">
        <v>0.21</v>
      </c>
      <c r="AF25" s="13">
        <v>1E-4</v>
      </c>
      <c r="AG25" s="12">
        <v>0</v>
      </c>
      <c r="AH25" s="40">
        <v>0.18</v>
      </c>
      <c r="AI25" s="12">
        <v>0.14399999999999999</v>
      </c>
      <c r="AJ25" s="12">
        <v>0.108</v>
      </c>
      <c r="AK25" s="13">
        <v>1E-4</v>
      </c>
      <c r="AL25" s="12">
        <v>0</v>
      </c>
      <c r="AM25" s="41">
        <v>5</v>
      </c>
      <c r="AN25" s="42">
        <v>4</v>
      </c>
      <c r="AO25" s="42">
        <v>3</v>
      </c>
      <c r="AP25" s="42">
        <v>1</v>
      </c>
      <c r="AQ25" s="43">
        <v>0</v>
      </c>
    </row>
    <row r="26" spans="1:43" x14ac:dyDescent="0.3">
      <c r="A26" s="35">
        <v>109</v>
      </c>
      <c r="B26" s="36">
        <v>23</v>
      </c>
      <c r="C26" s="36" t="s">
        <v>520</v>
      </c>
      <c r="D26" s="37" t="s">
        <v>33</v>
      </c>
      <c r="E26" s="38" t="s">
        <v>341</v>
      </c>
      <c r="F26" s="38" t="s">
        <v>994</v>
      </c>
      <c r="G26" s="38" t="s">
        <v>36</v>
      </c>
      <c r="H26" s="38" t="s">
        <v>125</v>
      </c>
      <c r="I26" s="38" t="s">
        <v>126</v>
      </c>
      <c r="J26" s="38" t="s">
        <v>521</v>
      </c>
      <c r="K26" s="39" t="s">
        <v>41</v>
      </c>
      <c r="L26" s="39" t="s">
        <v>41</v>
      </c>
      <c r="M26" s="38" t="s">
        <v>42</v>
      </c>
      <c r="N26" s="38">
        <v>0</v>
      </c>
      <c r="O26" s="38" t="s">
        <v>522</v>
      </c>
      <c r="P26" s="38" t="s">
        <v>523</v>
      </c>
      <c r="Q26" s="38" t="s">
        <v>344</v>
      </c>
      <c r="R26" s="38" t="s">
        <v>46</v>
      </c>
      <c r="S26" s="38" t="s">
        <v>65</v>
      </c>
      <c r="T26" s="38" t="s">
        <v>48</v>
      </c>
      <c r="U26" s="38" t="s">
        <v>518</v>
      </c>
      <c r="V26" s="38" t="s">
        <v>524</v>
      </c>
      <c r="W26" s="38" t="s">
        <v>40</v>
      </c>
      <c r="X26" s="38" t="s">
        <v>40</v>
      </c>
      <c r="Y26" s="38" t="s">
        <v>347</v>
      </c>
      <c r="Z26" s="38">
        <v>0</v>
      </c>
      <c r="AA26" s="38">
        <v>0</v>
      </c>
      <c r="AB26" s="38" t="s">
        <v>33</v>
      </c>
      <c r="AC26" s="40">
        <v>0.35</v>
      </c>
      <c r="AD26" s="12">
        <v>0.27999999999999997</v>
      </c>
      <c r="AE26" s="12">
        <v>0.21</v>
      </c>
      <c r="AF26" s="13">
        <v>1E-4</v>
      </c>
      <c r="AG26" s="12">
        <v>0</v>
      </c>
      <c r="AH26" s="40">
        <v>0.18</v>
      </c>
      <c r="AI26" s="12">
        <v>0.14399999999999999</v>
      </c>
      <c r="AJ26" s="12">
        <v>0.108</v>
      </c>
      <c r="AK26" s="13">
        <v>1E-4</v>
      </c>
      <c r="AL26" s="12">
        <v>0</v>
      </c>
      <c r="AM26" s="41">
        <v>0</v>
      </c>
      <c r="AN26" s="42">
        <v>0</v>
      </c>
      <c r="AO26" s="42">
        <v>0</v>
      </c>
      <c r="AP26" s="42">
        <v>1E-4</v>
      </c>
      <c r="AQ26" s="43">
        <v>0</v>
      </c>
    </row>
    <row r="27" spans="1:43" x14ac:dyDescent="0.3">
      <c r="A27" s="35">
        <v>109</v>
      </c>
      <c r="B27" s="36">
        <v>24</v>
      </c>
      <c r="C27" s="36" t="s">
        <v>525</v>
      </c>
      <c r="D27" s="37" t="s">
        <v>54</v>
      </c>
      <c r="E27" s="38" t="s">
        <v>341</v>
      </c>
      <c r="F27" s="38" t="s">
        <v>994</v>
      </c>
      <c r="G27" s="38" t="s">
        <v>36</v>
      </c>
      <c r="H27" s="38" t="s">
        <v>125</v>
      </c>
      <c r="I27" s="38" t="s">
        <v>126</v>
      </c>
      <c r="J27" s="38" t="s">
        <v>526</v>
      </c>
      <c r="K27" s="39" t="s">
        <v>41</v>
      </c>
      <c r="L27" s="39" t="s">
        <v>41</v>
      </c>
      <c r="M27" s="38" t="s">
        <v>42</v>
      </c>
      <c r="N27" s="38">
        <v>0</v>
      </c>
      <c r="O27" s="38" t="s">
        <v>527</v>
      </c>
      <c r="P27" s="38" t="s">
        <v>57</v>
      </c>
      <c r="Q27" s="38" t="s">
        <v>344</v>
      </c>
      <c r="R27" s="38" t="s">
        <v>46</v>
      </c>
      <c r="S27" s="38" t="s">
        <v>65</v>
      </c>
      <c r="T27" s="38" t="s">
        <v>48</v>
      </c>
      <c r="U27" s="38" t="s">
        <v>518</v>
      </c>
      <c r="V27" s="38" t="s">
        <v>58</v>
      </c>
      <c r="W27" s="38" t="s">
        <v>40</v>
      </c>
      <c r="X27" s="38" t="s">
        <v>40</v>
      </c>
      <c r="Y27" s="38" t="s">
        <v>347</v>
      </c>
      <c r="Z27" s="38">
        <v>0</v>
      </c>
      <c r="AA27" s="38">
        <v>0</v>
      </c>
      <c r="AB27" s="38" t="s">
        <v>54</v>
      </c>
      <c r="AC27" s="40">
        <v>0.39</v>
      </c>
      <c r="AD27" s="12">
        <v>0.31200000000000006</v>
      </c>
      <c r="AE27" s="12">
        <v>0.23399999999999999</v>
      </c>
      <c r="AF27" s="13">
        <v>1E-4</v>
      </c>
      <c r="AG27" s="12">
        <v>0</v>
      </c>
      <c r="AH27" s="40">
        <v>0.2</v>
      </c>
      <c r="AI27" s="12">
        <v>0.16000000000000003</v>
      </c>
      <c r="AJ27" s="12">
        <v>0.12</v>
      </c>
      <c r="AK27" s="13">
        <v>1E-4</v>
      </c>
      <c r="AL27" s="12">
        <v>0</v>
      </c>
      <c r="AM27" s="41">
        <v>0</v>
      </c>
      <c r="AN27" s="42">
        <v>0</v>
      </c>
      <c r="AO27" s="42">
        <v>0</v>
      </c>
      <c r="AP27" s="42">
        <v>1E-4</v>
      </c>
      <c r="AQ27" s="43">
        <v>0</v>
      </c>
    </row>
    <row r="28" spans="1:43" x14ac:dyDescent="0.3">
      <c r="A28" s="35">
        <v>109</v>
      </c>
      <c r="B28" s="36">
        <v>25</v>
      </c>
      <c r="C28" s="36" t="s">
        <v>528</v>
      </c>
      <c r="D28" s="37" t="s">
        <v>193</v>
      </c>
      <c r="E28" s="38" t="s">
        <v>341</v>
      </c>
      <c r="F28" s="38" t="s">
        <v>994</v>
      </c>
      <c r="G28" s="38" t="s">
        <v>36</v>
      </c>
      <c r="H28" s="38" t="s">
        <v>125</v>
      </c>
      <c r="I28" s="38" t="s">
        <v>126</v>
      </c>
      <c r="J28" s="38" t="s">
        <v>529</v>
      </c>
      <c r="K28" s="39" t="s">
        <v>41</v>
      </c>
      <c r="L28" s="39" t="s">
        <v>41</v>
      </c>
      <c r="M28" s="38" t="s">
        <v>42</v>
      </c>
      <c r="N28" s="38">
        <v>0</v>
      </c>
      <c r="O28" s="38" t="s">
        <v>530</v>
      </c>
      <c r="P28" s="38" t="s">
        <v>436</v>
      </c>
      <c r="Q28" s="38" t="s">
        <v>344</v>
      </c>
      <c r="R28" s="38" t="s">
        <v>46</v>
      </c>
      <c r="S28" s="38" t="s">
        <v>65</v>
      </c>
      <c r="T28" s="38" t="s">
        <v>48</v>
      </c>
      <c r="U28" s="38" t="s">
        <v>518</v>
      </c>
      <c r="V28" s="38" t="s">
        <v>438</v>
      </c>
      <c r="W28" s="38" t="s">
        <v>40</v>
      </c>
      <c r="X28" s="38" t="s">
        <v>40</v>
      </c>
      <c r="Y28" s="38" t="s">
        <v>347</v>
      </c>
      <c r="Z28" s="38">
        <v>0</v>
      </c>
      <c r="AA28" s="38">
        <v>0</v>
      </c>
      <c r="AB28" s="38" t="s">
        <v>193</v>
      </c>
      <c r="AC28" s="40">
        <v>0.3</v>
      </c>
      <c r="AD28" s="12">
        <v>0.24</v>
      </c>
      <c r="AE28" s="12">
        <v>0.18</v>
      </c>
      <c r="AF28" s="13">
        <v>1E-4</v>
      </c>
      <c r="AG28" s="12">
        <v>0</v>
      </c>
      <c r="AH28" s="40">
        <v>0.15</v>
      </c>
      <c r="AI28" s="12">
        <v>0.12</v>
      </c>
      <c r="AJ28" s="12">
        <v>0.09</v>
      </c>
      <c r="AK28" s="13">
        <v>1E-4</v>
      </c>
      <c r="AL28" s="12">
        <v>0</v>
      </c>
      <c r="AM28" s="41">
        <v>0</v>
      </c>
      <c r="AN28" s="42">
        <v>0</v>
      </c>
      <c r="AO28" s="42">
        <v>0</v>
      </c>
      <c r="AP28" s="42">
        <v>1E-4</v>
      </c>
      <c r="AQ28" s="43">
        <v>0</v>
      </c>
    </row>
    <row r="29" spans="1:43" x14ac:dyDescent="0.3">
      <c r="A29" s="35">
        <v>109</v>
      </c>
      <c r="B29" s="36">
        <v>26</v>
      </c>
      <c r="C29" s="36" t="s">
        <v>531</v>
      </c>
      <c r="D29" s="37" t="s">
        <v>60</v>
      </c>
      <c r="E29" s="38" t="s">
        <v>341</v>
      </c>
      <c r="F29" s="38" t="s">
        <v>35</v>
      </c>
      <c r="G29" s="38" t="s">
        <v>36</v>
      </c>
      <c r="H29" s="38" t="s">
        <v>125</v>
      </c>
      <c r="I29" s="38" t="s">
        <v>126</v>
      </c>
      <c r="J29" s="38" t="s">
        <v>532</v>
      </c>
      <c r="K29" s="39" t="s">
        <v>41</v>
      </c>
      <c r="L29" s="39" t="s">
        <v>41</v>
      </c>
      <c r="M29" s="38" t="s">
        <v>42</v>
      </c>
      <c r="N29" s="38">
        <v>0</v>
      </c>
      <c r="O29" s="38" t="s">
        <v>533</v>
      </c>
      <c r="P29" s="38" t="s">
        <v>116</v>
      </c>
      <c r="Q29" s="38" t="s">
        <v>344</v>
      </c>
      <c r="R29" s="38" t="s">
        <v>46</v>
      </c>
      <c r="S29" s="38" t="s">
        <v>345</v>
      </c>
      <c r="T29" s="38" t="s">
        <v>48</v>
      </c>
      <c r="U29" s="38" t="s">
        <v>346</v>
      </c>
      <c r="V29" s="38" t="s">
        <v>534</v>
      </c>
      <c r="W29" s="38" t="s">
        <v>40</v>
      </c>
      <c r="X29" s="38" t="s">
        <v>40</v>
      </c>
      <c r="Y29" s="38" t="s">
        <v>347</v>
      </c>
      <c r="Z29" s="38">
        <v>0</v>
      </c>
      <c r="AA29" s="38">
        <v>0</v>
      </c>
      <c r="AB29" s="38" t="s">
        <v>122</v>
      </c>
      <c r="AC29" s="40">
        <v>0.37</v>
      </c>
      <c r="AD29" s="12">
        <v>0.29599999999999999</v>
      </c>
      <c r="AE29" s="12">
        <v>0.222</v>
      </c>
      <c r="AF29" s="13">
        <v>1E-4</v>
      </c>
      <c r="AG29" s="12">
        <v>0</v>
      </c>
      <c r="AH29" s="40">
        <v>0.19</v>
      </c>
      <c r="AI29" s="12">
        <v>0.15200000000000002</v>
      </c>
      <c r="AJ29" s="12">
        <v>0.11399999999999999</v>
      </c>
      <c r="AK29" s="13">
        <v>1E-4</v>
      </c>
      <c r="AL29" s="12">
        <v>0</v>
      </c>
      <c r="AM29" s="41">
        <v>5</v>
      </c>
      <c r="AN29" s="42">
        <v>4</v>
      </c>
      <c r="AO29" s="42">
        <v>3</v>
      </c>
      <c r="AP29" s="42">
        <v>1</v>
      </c>
      <c r="AQ29" s="43">
        <v>0</v>
      </c>
    </row>
    <row r="30" spans="1:43" x14ac:dyDescent="0.3">
      <c r="A30" s="35">
        <v>109</v>
      </c>
      <c r="B30" s="36">
        <v>27</v>
      </c>
      <c r="C30" s="36" t="s">
        <v>535</v>
      </c>
      <c r="D30" s="37" t="s">
        <v>440</v>
      </c>
      <c r="E30" s="38" t="s">
        <v>341</v>
      </c>
      <c r="F30" s="38" t="s">
        <v>994</v>
      </c>
      <c r="G30" s="38" t="s">
        <v>36</v>
      </c>
      <c r="H30" s="38" t="s">
        <v>125</v>
      </c>
      <c r="I30" s="38" t="s">
        <v>126</v>
      </c>
      <c r="J30" s="38" t="s">
        <v>536</v>
      </c>
      <c r="K30" s="39" t="s">
        <v>41</v>
      </c>
      <c r="L30" s="39" t="s">
        <v>41</v>
      </c>
      <c r="M30" s="38" t="s">
        <v>42</v>
      </c>
      <c r="N30" s="38">
        <v>0</v>
      </c>
      <c r="O30" s="38" t="s">
        <v>537</v>
      </c>
      <c r="P30" s="38" t="s">
        <v>488</v>
      </c>
      <c r="Q30" s="38" t="s">
        <v>344</v>
      </c>
      <c r="R30" s="38" t="s">
        <v>46</v>
      </c>
      <c r="S30" s="38" t="s">
        <v>345</v>
      </c>
      <c r="T30" s="38" t="s">
        <v>48</v>
      </c>
      <c r="U30" s="38" t="s">
        <v>346</v>
      </c>
      <c r="V30" s="38" t="s">
        <v>445</v>
      </c>
      <c r="W30" s="38" t="s">
        <v>40</v>
      </c>
      <c r="X30" s="38" t="s">
        <v>40</v>
      </c>
      <c r="Y30" s="38" t="s">
        <v>347</v>
      </c>
      <c r="Z30" s="38">
        <v>0</v>
      </c>
      <c r="AA30" s="38">
        <v>0</v>
      </c>
      <c r="AB30" s="38" t="s">
        <v>440</v>
      </c>
      <c r="AC30" s="40">
        <v>0.45</v>
      </c>
      <c r="AD30" s="12">
        <v>0.36000000000000004</v>
      </c>
      <c r="AE30" s="12">
        <v>0.27</v>
      </c>
      <c r="AF30" s="13">
        <v>1E-4</v>
      </c>
      <c r="AG30" s="12">
        <v>0</v>
      </c>
      <c r="AH30" s="40">
        <v>0.23</v>
      </c>
      <c r="AI30" s="12">
        <v>0.18400000000000002</v>
      </c>
      <c r="AJ30" s="12">
        <v>0.13800000000000001</v>
      </c>
      <c r="AK30" s="13">
        <v>1E-4</v>
      </c>
      <c r="AL30" s="12">
        <v>0</v>
      </c>
      <c r="AM30" s="41">
        <v>0</v>
      </c>
      <c r="AN30" s="42">
        <v>0</v>
      </c>
      <c r="AO30" s="42">
        <v>0</v>
      </c>
      <c r="AP30" s="42">
        <v>1E-4</v>
      </c>
      <c r="AQ30" s="43">
        <v>0</v>
      </c>
    </row>
    <row r="31" spans="1:43" x14ac:dyDescent="0.3">
      <c r="A31" s="35">
        <v>109</v>
      </c>
      <c r="B31" s="36">
        <v>28</v>
      </c>
      <c r="C31" s="36" t="s">
        <v>340</v>
      </c>
      <c r="D31" s="37" t="s">
        <v>234</v>
      </c>
      <c r="E31" s="38" t="s">
        <v>341</v>
      </c>
      <c r="F31" s="38" t="s">
        <v>994</v>
      </c>
      <c r="G31" s="38" t="s">
        <v>36</v>
      </c>
      <c r="H31" s="38" t="s">
        <v>125</v>
      </c>
      <c r="I31" s="38" t="s">
        <v>126</v>
      </c>
      <c r="J31" s="38" t="s">
        <v>342</v>
      </c>
      <c r="K31" s="39" t="s">
        <v>41</v>
      </c>
      <c r="L31" s="39" t="s">
        <v>41</v>
      </c>
      <c r="M31" s="38" t="s">
        <v>42</v>
      </c>
      <c r="N31" s="38">
        <v>0</v>
      </c>
      <c r="O31" s="38" t="s">
        <v>343</v>
      </c>
      <c r="P31" s="38" t="s">
        <v>323</v>
      </c>
      <c r="Q31" s="38" t="s">
        <v>344</v>
      </c>
      <c r="R31" s="38" t="s">
        <v>46</v>
      </c>
      <c r="S31" s="38" t="s">
        <v>345</v>
      </c>
      <c r="T31" s="38" t="s">
        <v>48</v>
      </c>
      <c r="U31" s="38" t="s">
        <v>346</v>
      </c>
      <c r="V31" s="38" t="s">
        <v>326</v>
      </c>
      <c r="W31" s="38" t="s">
        <v>40</v>
      </c>
      <c r="X31" s="38" t="s">
        <v>40</v>
      </c>
      <c r="Y31" s="38" t="s">
        <v>347</v>
      </c>
      <c r="Z31" s="38">
        <v>0</v>
      </c>
      <c r="AA31" s="38">
        <v>0</v>
      </c>
      <c r="AB31" s="38" t="s">
        <v>234</v>
      </c>
      <c r="AC31" s="40">
        <v>0.37</v>
      </c>
      <c r="AD31" s="12">
        <v>0.29599999999999999</v>
      </c>
      <c r="AE31" s="12">
        <v>0.222</v>
      </c>
      <c r="AF31" s="13">
        <v>1E-4</v>
      </c>
      <c r="AG31" s="12">
        <v>0</v>
      </c>
      <c r="AH31" s="40">
        <v>0.18</v>
      </c>
      <c r="AI31" s="12">
        <v>0.14399999999999999</v>
      </c>
      <c r="AJ31" s="12">
        <v>0.108</v>
      </c>
      <c r="AK31" s="13">
        <v>1E-4</v>
      </c>
      <c r="AL31" s="12">
        <v>0</v>
      </c>
      <c r="AM31" s="41">
        <v>0</v>
      </c>
      <c r="AN31" s="42">
        <v>0</v>
      </c>
      <c r="AO31" s="42">
        <v>0</v>
      </c>
      <c r="AP31" s="42">
        <v>1E-4</v>
      </c>
      <c r="AQ31" s="43">
        <v>0</v>
      </c>
    </row>
    <row r="32" spans="1:43" x14ac:dyDescent="0.3">
      <c r="A32" s="35">
        <v>109</v>
      </c>
      <c r="B32" s="36">
        <v>29</v>
      </c>
      <c r="C32" s="36" t="s">
        <v>348</v>
      </c>
      <c r="D32" s="37" t="s">
        <v>329</v>
      </c>
      <c r="E32" s="38" t="s">
        <v>341</v>
      </c>
      <c r="F32" s="38" t="s">
        <v>994</v>
      </c>
      <c r="G32" s="38" t="s">
        <v>36</v>
      </c>
      <c r="H32" s="38" t="s">
        <v>125</v>
      </c>
      <c r="I32" s="38" t="s">
        <v>126</v>
      </c>
      <c r="J32" s="38" t="s">
        <v>349</v>
      </c>
      <c r="K32" s="39" t="s">
        <v>41</v>
      </c>
      <c r="L32" s="39" t="s">
        <v>41</v>
      </c>
      <c r="M32" s="38" t="s">
        <v>42</v>
      </c>
      <c r="N32" s="38">
        <v>0</v>
      </c>
      <c r="O32" s="38" t="s">
        <v>350</v>
      </c>
      <c r="P32" s="38" t="s">
        <v>332</v>
      </c>
      <c r="Q32" s="38" t="s">
        <v>344</v>
      </c>
      <c r="R32" s="38" t="s">
        <v>46</v>
      </c>
      <c r="S32" s="38" t="s">
        <v>345</v>
      </c>
      <c r="T32" s="38" t="s">
        <v>48</v>
      </c>
      <c r="U32" s="38" t="s">
        <v>346</v>
      </c>
      <c r="V32" s="38" t="s">
        <v>333</v>
      </c>
      <c r="W32" s="38" t="s">
        <v>40</v>
      </c>
      <c r="X32" s="38" t="s">
        <v>40</v>
      </c>
      <c r="Y32" s="38" t="s">
        <v>347</v>
      </c>
      <c r="Z32" s="38">
        <v>0</v>
      </c>
      <c r="AA32" s="38">
        <v>0</v>
      </c>
      <c r="AB32" s="38" t="s">
        <v>329</v>
      </c>
      <c r="AC32" s="40">
        <v>0.28999999999999998</v>
      </c>
      <c r="AD32" s="12">
        <v>0.23199999999999998</v>
      </c>
      <c r="AE32" s="12">
        <v>0.17399999999999999</v>
      </c>
      <c r="AF32" s="13">
        <v>1E-4</v>
      </c>
      <c r="AG32" s="12">
        <v>0</v>
      </c>
      <c r="AH32" s="40">
        <v>0.15</v>
      </c>
      <c r="AI32" s="12">
        <v>0.12</v>
      </c>
      <c r="AJ32" s="12">
        <v>0.09</v>
      </c>
      <c r="AK32" s="13">
        <v>1E-4</v>
      </c>
      <c r="AL32" s="12">
        <v>0</v>
      </c>
      <c r="AM32" s="41">
        <v>0</v>
      </c>
      <c r="AN32" s="42">
        <v>0</v>
      </c>
      <c r="AO32" s="42">
        <v>0</v>
      </c>
      <c r="AP32" s="42">
        <v>1E-4</v>
      </c>
      <c r="AQ32" s="43">
        <v>0</v>
      </c>
    </row>
    <row r="33" spans="1:43" x14ac:dyDescent="0.3">
      <c r="A33" s="35">
        <v>110</v>
      </c>
      <c r="B33" s="36">
        <v>30</v>
      </c>
      <c r="C33" s="36" t="s">
        <v>538</v>
      </c>
      <c r="D33" s="37" t="s">
        <v>60</v>
      </c>
      <c r="E33" s="38" t="s">
        <v>341</v>
      </c>
      <c r="F33" s="38" t="s">
        <v>35</v>
      </c>
      <c r="G33" s="38" t="s">
        <v>36</v>
      </c>
      <c r="H33" s="38" t="s">
        <v>154</v>
      </c>
      <c r="I33" s="38" t="s">
        <v>539</v>
      </c>
      <c r="J33" s="38" t="s">
        <v>540</v>
      </c>
      <c r="K33" s="39" t="s">
        <v>41</v>
      </c>
      <c r="L33" s="39" t="s">
        <v>41</v>
      </c>
      <c r="M33" s="38" t="s">
        <v>42</v>
      </c>
      <c r="N33" s="38" t="s">
        <v>541</v>
      </c>
      <c r="O33" s="38" t="s">
        <v>542</v>
      </c>
      <c r="P33" s="38" t="s">
        <v>497</v>
      </c>
      <c r="Q33" s="38" t="s">
        <v>543</v>
      </c>
      <c r="R33" s="38" t="s">
        <v>46</v>
      </c>
      <c r="S33" s="38" t="s">
        <v>65</v>
      </c>
      <c r="T33" s="38" t="s">
        <v>48</v>
      </c>
      <c r="U33" s="38" t="s">
        <v>544</v>
      </c>
      <c r="V33" s="38" t="s">
        <v>545</v>
      </c>
      <c r="W33" s="38" t="s">
        <v>40</v>
      </c>
      <c r="X33" s="38" t="s">
        <v>40</v>
      </c>
      <c r="Y33" s="38" t="s">
        <v>546</v>
      </c>
      <c r="Z33" s="38" t="s">
        <v>912</v>
      </c>
      <c r="AA33" s="38" t="s">
        <v>139</v>
      </c>
      <c r="AB33" s="38" t="s">
        <v>547</v>
      </c>
      <c r="AC33" s="40">
        <v>0.3</v>
      </c>
      <c r="AD33" s="12">
        <v>0.24</v>
      </c>
      <c r="AE33" s="12">
        <v>0.18</v>
      </c>
      <c r="AF33" s="13">
        <v>1E-4</v>
      </c>
      <c r="AG33" s="12">
        <v>0</v>
      </c>
      <c r="AH33" s="40">
        <v>0.15</v>
      </c>
      <c r="AI33" s="12">
        <v>0.12</v>
      </c>
      <c r="AJ33" s="12">
        <v>0.09</v>
      </c>
      <c r="AK33" s="13">
        <v>1E-4</v>
      </c>
      <c r="AL33" s="12">
        <v>0</v>
      </c>
      <c r="AM33" s="41">
        <v>5</v>
      </c>
      <c r="AN33" s="42">
        <v>4</v>
      </c>
      <c r="AO33" s="42">
        <v>3</v>
      </c>
      <c r="AP33" s="42">
        <v>1</v>
      </c>
      <c r="AQ33" s="43">
        <v>0</v>
      </c>
    </row>
    <row r="34" spans="1:43" x14ac:dyDescent="0.3">
      <c r="A34" s="35">
        <v>113</v>
      </c>
      <c r="B34" s="36">
        <v>31</v>
      </c>
      <c r="C34" s="36" t="s">
        <v>548</v>
      </c>
      <c r="D34" s="37" t="s">
        <v>60</v>
      </c>
      <c r="E34" s="38" t="s">
        <v>341</v>
      </c>
      <c r="F34" s="38" t="s">
        <v>35</v>
      </c>
      <c r="G34" s="38" t="s">
        <v>36</v>
      </c>
      <c r="H34" s="38" t="s">
        <v>154</v>
      </c>
      <c r="I34" s="38" t="s">
        <v>549</v>
      </c>
      <c r="J34" s="38" t="s">
        <v>550</v>
      </c>
      <c r="K34" s="39" t="s">
        <v>41</v>
      </c>
      <c r="L34" s="39" t="s">
        <v>41</v>
      </c>
      <c r="M34" s="38" t="s">
        <v>42</v>
      </c>
      <c r="N34" s="38">
        <v>0</v>
      </c>
      <c r="O34" s="38" t="s">
        <v>551</v>
      </c>
      <c r="P34" s="38" t="s">
        <v>552</v>
      </c>
      <c r="Q34" s="38" t="s">
        <v>553</v>
      </c>
      <c r="R34" s="38" t="s">
        <v>46</v>
      </c>
      <c r="S34" s="38" t="s">
        <v>305</v>
      </c>
      <c r="T34" s="38" t="s">
        <v>48</v>
      </c>
      <c r="U34" s="38" t="s">
        <v>554</v>
      </c>
      <c r="V34" s="38" t="s">
        <v>555</v>
      </c>
      <c r="W34" s="38" t="s">
        <v>40</v>
      </c>
      <c r="X34" s="38" t="s">
        <v>40</v>
      </c>
      <c r="Y34" s="38" t="s">
        <v>556</v>
      </c>
      <c r="Z34" s="38">
        <v>0</v>
      </c>
      <c r="AA34" s="38">
        <v>0</v>
      </c>
      <c r="AB34" s="38" t="s">
        <v>502</v>
      </c>
      <c r="AC34" s="40">
        <v>0.4</v>
      </c>
      <c r="AD34" s="12">
        <v>0.32000000000000006</v>
      </c>
      <c r="AE34" s="12">
        <v>0.24</v>
      </c>
      <c r="AF34" s="13">
        <v>1E-4</v>
      </c>
      <c r="AG34" s="12">
        <v>0</v>
      </c>
      <c r="AH34" s="40">
        <v>0.25</v>
      </c>
      <c r="AI34" s="12">
        <v>0.2</v>
      </c>
      <c r="AJ34" s="12">
        <v>0.15</v>
      </c>
      <c r="AK34" s="13">
        <v>1E-4</v>
      </c>
      <c r="AL34" s="12">
        <v>0</v>
      </c>
      <c r="AM34" s="41">
        <v>5</v>
      </c>
      <c r="AN34" s="42">
        <v>4</v>
      </c>
      <c r="AO34" s="42">
        <v>3</v>
      </c>
      <c r="AP34" s="42">
        <v>1</v>
      </c>
      <c r="AQ34" s="43">
        <v>0</v>
      </c>
    </row>
    <row r="35" spans="1:43" x14ac:dyDescent="0.3">
      <c r="A35" s="35">
        <v>112</v>
      </c>
      <c r="B35" s="36">
        <v>32</v>
      </c>
      <c r="C35" s="36" t="s">
        <v>557</v>
      </c>
      <c r="D35" s="37" t="s">
        <v>60</v>
      </c>
      <c r="E35" s="38" t="s">
        <v>341</v>
      </c>
      <c r="F35" s="38" t="s">
        <v>35</v>
      </c>
      <c r="G35" s="38" t="s">
        <v>36</v>
      </c>
      <c r="H35" s="38" t="s">
        <v>154</v>
      </c>
      <c r="I35" s="38" t="s">
        <v>558</v>
      </c>
      <c r="J35" s="38" t="s">
        <v>559</v>
      </c>
      <c r="K35" s="39" t="s">
        <v>41</v>
      </c>
      <c r="L35" s="39" t="s">
        <v>41</v>
      </c>
      <c r="M35" s="38" t="s">
        <v>42</v>
      </c>
      <c r="N35" s="38">
        <v>0</v>
      </c>
      <c r="O35" s="38" t="s">
        <v>560</v>
      </c>
      <c r="P35" s="38" t="s">
        <v>561</v>
      </c>
      <c r="Q35" s="38" t="s">
        <v>562</v>
      </c>
      <c r="R35" s="38" t="s">
        <v>46</v>
      </c>
      <c r="S35" s="38" t="s">
        <v>563</v>
      </c>
      <c r="T35" s="38" t="s">
        <v>48</v>
      </c>
      <c r="U35" s="38" t="s">
        <v>564</v>
      </c>
      <c r="V35" s="38" t="s">
        <v>565</v>
      </c>
      <c r="W35" s="38" t="s">
        <v>40</v>
      </c>
      <c r="X35" s="38" t="s">
        <v>40</v>
      </c>
      <c r="Y35" s="38" t="s">
        <v>566</v>
      </c>
      <c r="Z35" s="38">
        <v>0</v>
      </c>
      <c r="AA35" s="38">
        <v>0</v>
      </c>
      <c r="AB35" s="38" t="s">
        <v>567</v>
      </c>
      <c r="AC35" s="40">
        <v>0.25</v>
      </c>
      <c r="AD35" s="12">
        <v>0.2</v>
      </c>
      <c r="AE35" s="12">
        <v>0.15</v>
      </c>
      <c r="AF35" s="13">
        <v>1E-4</v>
      </c>
      <c r="AG35" s="12">
        <v>0</v>
      </c>
      <c r="AH35" s="40">
        <v>0.2</v>
      </c>
      <c r="AI35" s="12">
        <v>0.16000000000000003</v>
      </c>
      <c r="AJ35" s="12">
        <v>0.12</v>
      </c>
      <c r="AK35" s="13">
        <v>1E-4</v>
      </c>
      <c r="AL35" s="12">
        <v>0</v>
      </c>
      <c r="AM35" s="41">
        <v>5</v>
      </c>
      <c r="AN35" s="42">
        <v>4</v>
      </c>
      <c r="AO35" s="42">
        <v>3</v>
      </c>
      <c r="AP35" s="42">
        <v>1</v>
      </c>
      <c r="AQ35" s="43">
        <v>0</v>
      </c>
    </row>
    <row r="36" spans="1:43" x14ac:dyDescent="0.3">
      <c r="A36" s="35">
        <v>105</v>
      </c>
      <c r="B36" s="36">
        <v>34</v>
      </c>
      <c r="C36" s="36" t="s">
        <v>568</v>
      </c>
      <c r="D36" s="37" t="s">
        <v>33</v>
      </c>
      <c r="E36" s="38" t="s">
        <v>376</v>
      </c>
      <c r="F36" s="38" t="s">
        <v>35</v>
      </c>
      <c r="G36" s="38" t="s">
        <v>36</v>
      </c>
      <c r="H36" s="38" t="s">
        <v>154</v>
      </c>
      <c r="I36" s="38" t="s">
        <v>377</v>
      </c>
      <c r="J36" s="38" t="s">
        <v>569</v>
      </c>
      <c r="K36" s="39" t="s">
        <v>41</v>
      </c>
      <c r="L36" s="39" t="s">
        <v>41</v>
      </c>
      <c r="M36" s="38" t="s">
        <v>42</v>
      </c>
      <c r="N36" s="38">
        <v>0</v>
      </c>
      <c r="O36" s="38" t="s">
        <v>570</v>
      </c>
      <c r="P36" s="38" t="s">
        <v>571</v>
      </c>
      <c r="Q36" s="38" t="s">
        <v>572</v>
      </c>
      <c r="R36" s="38" t="s">
        <v>46</v>
      </c>
      <c r="S36" s="38" t="s">
        <v>305</v>
      </c>
      <c r="T36" s="38" t="s">
        <v>48</v>
      </c>
      <c r="U36" s="38" t="s">
        <v>573</v>
      </c>
      <c r="V36" s="38" t="s">
        <v>574</v>
      </c>
      <c r="W36" s="38" t="s">
        <v>40</v>
      </c>
      <c r="X36" s="38" t="s">
        <v>40</v>
      </c>
      <c r="Y36" s="38" t="s">
        <v>575</v>
      </c>
      <c r="Z36" s="38">
        <v>0</v>
      </c>
      <c r="AA36" s="38">
        <v>0</v>
      </c>
      <c r="AB36" s="38" t="s">
        <v>576</v>
      </c>
      <c r="AC36" s="40">
        <v>0.9</v>
      </c>
      <c r="AD36" s="12">
        <v>0.72000000000000008</v>
      </c>
      <c r="AE36" s="12">
        <v>0.54</v>
      </c>
      <c r="AF36" s="13">
        <v>1E-4</v>
      </c>
      <c r="AG36" s="12">
        <v>0</v>
      </c>
      <c r="AH36" s="40">
        <v>0.9</v>
      </c>
      <c r="AI36" s="12">
        <v>0.72000000000000008</v>
      </c>
      <c r="AJ36" s="12">
        <v>0.54</v>
      </c>
      <c r="AK36" s="13">
        <v>1E-4</v>
      </c>
      <c r="AL36" s="12">
        <v>0</v>
      </c>
      <c r="AM36" s="41">
        <v>20</v>
      </c>
      <c r="AN36" s="42">
        <v>16</v>
      </c>
      <c r="AO36" s="42">
        <v>12</v>
      </c>
      <c r="AP36" s="42">
        <v>1</v>
      </c>
      <c r="AQ36" s="43">
        <v>0</v>
      </c>
    </row>
    <row r="37" spans="1:43" x14ac:dyDescent="0.3">
      <c r="A37" s="35">
        <v>114</v>
      </c>
      <c r="B37" s="36">
        <v>36</v>
      </c>
      <c r="C37" s="36" t="s">
        <v>577</v>
      </c>
      <c r="D37" s="37" t="s">
        <v>60</v>
      </c>
      <c r="E37" s="38" t="s">
        <v>124</v>
      </c>
      <c r="F37" s="38" t="s">
        <v>994</v>
      </c>
      <c r="G37" s="38" t="s">
        <v>36</v>
      </c>
      <c r="H37" s="38" t="s">
        <v>125</v>
      </c>
      <c r="I37" s="38" t="s">
        <v>126</v>
      </c>
      <c r="J37" s="38" t="s">
        <v>578</v>
      </c>
      <c r="K37" s="39" t="s">
        <v>41</v>
      </c>
      <c r="L37" s="39" t="s">
        <v>41</v>
      </c>
      <c r="M37" s="38" t="s">
        <v>64</v>
      </c>
      <c r="N37" s="38" t="s">
        <v>579</v>
      </c>
      <c r="O37" s="38" t="s">
        <v>580</v>
      </c>
      <c r="P37" s="38" t="s">
        <v>581</v>
      </c>
      <c r="Q37" s="38" t="s">
        <v>1027</v>
      </c>
      <c r="R37" s="38" t="s">
        <v>46</v>
      </c>
      <c r="S37" s="38" t="s">
        <v>305</v>
      </c>
      <c r="T37" s="38" t="s">
        <v>48</v>
      </c>
      <c r="U37" s="38" t="s">
        <v>582</v>
      </c>
      <c r="V37" s="38" t="s">
        <v>583</v>
      </c>
      <c r="W37" s="38" t="s">
        <v>40</v>
      </c>
      <c r="X37" s="38" t="s">
        <v>584</v>
      </c>
      <c r="Y37" s="38">
        <v>0</v>
      </c>
      <c r="Z37" s="38">
        <v>0</v>
      </c>
      <c r="AA37" s="38">
        <v>0</v>
      </c>
      <c r="AB37" s="38" t="s">
        <v>585</v>
      </c>
      <c r="AC37" s="40">
        <v>0.3</v>
      </c>
      <c r="AD37" s="12">
        <v>0.24</v>
      </c>
      <c r="AE37" s="12">
        <v>0.18</v>
      </c>
      <c r="AF37" s="13">
        <v>1E-4</v>
      </c>
      <c r="AG37" s="12">
        <v>0</v>
      </c>
      <c r="AH37" s="40">
        <v>0.25</v>
      </c>
      <c r="AI37" s="12">
        <v>0.2</v>
      </c>
      <c r="AJ37" s="12">
        <v>0.15</v>
      </c>
      <c r="AK37" s="13">
        <v>1E-4</v>
      </c>
      <c r="AL37" s="12">
        <v>0</v>
      </c>
      <c r="AM37" s="41">
        <v>5</v>
      </c>
      <c r="AN37" s="42">
        <v>4</v>
      </c>
      <c r="AO37" s="42">
        <v>3</v>
      </c>
      <c r="AP37" s="42">
        <v>1</v>
      </c>
      <c r="AQ37" s="43">
        <v>0</v>
      </c>
    </row>
    <row r="38" spans="1:43" x14ac:dyDescent="0.3">
      <c r="A38" s="35">
        <v>114</v>
      </c>
      <c r="B38" s="36">
        <v>39</v>
      </c>
      <c r="C38" s="36" t="s">
        <v>586</v>
      </c>
      <c r="D38" s="37" t="s">
        <v>60</v>
      </c>
      <c r="E38" s="38" t="s">
        <v>124</v>
      </c>
      <c r="F38" s="38" t="s">
        <v>994</v>
      </c>
      <c r="G38" s="38" t="s">
        <v>36</v>
      </c>
      <c r="H38" s="38" t="s">
        <v>125</v>
      </c>
      <c r="I38" s="38" t="s">
        <v>126</v>
      </c>
      <c r="J38" s="38" t="s">
        <v>587</v>
      </c>
      <c r="K38" s="39" t="s">
        <v>41</v>
      </c>
      <c r="L38" s="39" t="s">
        <v>41</v>
      </c>
      <c r="M38" s="38" t="s">
        <v>64</v>
      </c>
      <c r="N38" s="38">
        <v>0</v>
      </c>
      <c r="O38" s="38" t="s">
        <v>1041</v>
      </c>
      <c r="P38" s="38" t="s">
        <v>581</v>
      </c>
      <c r="Q38" s="38" t="s">
        <v>1026</v>
      </c>
      <c r="R38" s="38" t="s">
        <v>46</v>
      </c>
      <c r="S38" s="38" t="s">
        <v>65</v>
      </c>
      <c r="T38" s="38" t="s">
        <v>48</v>
      </c>
      <c r="U38" s="38" t="s">
        <v>588</v>
      </c>
      <c r="V38" s="38" t="s">
        <v>583</v>
      </c>
      <c r="W38" s="38" t="s">
        <v>40</v>
      </c>
      <c r="X38" s="38" t="s">
        <v>584</v>
      </c>
      <c r="Y38" s="38">
        <v>0</v>
      </c>
      <c r="Z38" s="38">
        <v>0</v>
      </c>
      <c r="AA38" s="38">
        <v>0</v>
      </c>
      <c r="AB38" s="38" t="s">
        <v>585</v>
      </c>
      <c r="AC38" s="40">
        <v>0.3</v>
      </c>
      <c r="AD38" s="12">
        <v>0.24</v>
      </c>
      <c r="AE38" s="12">
        <v>0.18</v>
      </c>
      <c r="AF38" s="13">
        <v>1E-4</v>
      </c>
      <c r="AG38" s="12">
        <v>0</v>
      </c>
      <c r="AH38" s="40">
        <v>0.2</v>
      </c>
      <c r="AI38" s="12">
        <v>0.16000000000000003</v>
      </c>
      <c r="AJ38" s="12">
        <v>0.12</v>
      </c>
      <c r="AK38" s="13">
        <v>1E-4</v>
      </c>
      <c r="AL38" s="12">
        <v>0</v>
      </c>
      <c r="AM38" s="41">
        <v>5</v>
      </c>
      <c r="AN38" s="42">
        <v>4</v>
      </c>
      <c r="AO38" s="42">
        <v>3</v>
      </c>
      <c r="AP38" s="42">
        <v>1</v>
      </c>
      <c r="AQ38" s="43">
        <v>0</v>
      </c>
    </row>
    <row r="39" spans="1:43" s="44" customFormat="1" ht="13.8" x14ac:dyDescent="0.3">
      <c r="A39" s="35">
        <v>79</v>
      </c>
      <c r="B39" s="36">
        <v>41</v>
      </c>
      <c r="C39" s="36" t="s">
        <v>589</v>
      </c>
      <c r="D39" s="37" t="s">
        <v>33</v>
      </c>
      <c r="E39" s="38" t="s">
        <v>33</v>
      </c>
      <c r="F39" s="38" t="s">
        <v>35</v>
      </c>
      <c r="G39" s="38" t="s">
        <v>36</v>
      </c>
      <c r="H39" s="38" t="s">
        <v>125</v>
      </c>
      <c r="I39" s="38" t="s">
        <v>177</v>
      </c>
      <c r="J39" s="38" t="s">
        <v>590</v>
      </c>
      <c r="K39" s="39" t="s">
        <v>41</v>
      </c>
      <c r="L39" s="39" t="s">
        <v>41</v>
      </c>
      <c r="M39" s="38" t="s">
        <v>42</v>
      </c>
      <c r="N39" s="38">
        <v>0</v>
      </c>
      <c r="O39" s="38" t="s">
        <v>1056</v>
      </c>
      <c r="P39" s="38" t="s">
        <v>1005</v>
      </c>
      <c r="Q39" s="38" t="s">
        <v>1006</v>
      </c>
      <c r="R39" s="38" t="s">
        <v>46</v>
      </c>
      <c r="S39" s="38" t="s">
        <v>47</v>
      </c>
      <c r="T39" s="38" t="s">
        <v>48</v>
      </c>
      <c r="U39" s="38" t="s">
        <v>592</v>
      </c>
      <c r="V39" s="38" t="s">
        <v>593</v>
      </c>
      <c r="W39" s="38" t="s">
        <v>40</v>
      </c>
      <c r="X39" s="38" t="s">
        <v>40</v>
      </c>
      <c r="Y39" s="38" t="s">
        <v>594</v>
      </c>
      <c r="Z39" s="38">
        <v>0</v>
      </c>
      <c r="AA39" s="38" t="s">
        <v>41</v>
      </c>
      <c r="AB39" s="38" t="s">
        <v>33</v>
      </c>
      <c r="AC39" s="40">
        <v>0.45</v>
      </c>
      <c r="AD39" s="12">
        <v>0.36000000000000004</v>
      </c>
      <c r="AE39" s="12">
        <v>0.27</v>
      </c>
      <c r="AF39" s="13">
        <v>1E-4</v>
      </c>
      <c r="AG39" s="12">
        <v>0</v>
      </c>
      <c r="AH39" s="40">
        <v>0.25</v>
      </c>
      <c r="AI39" s="12">
        <v>0.2</v>
      </c>
      <c r="AJ39" s="12">
        <v>0.15</v>
      </c>
      <c r="AK39" s="13">
        <v>1E-4</v>
      </c>
      <c r="AL39" s="12">
        <v>0</v>
      </c>
      <c r="AM39" s="41">
        <v>5</v>
      </c>
      <c r="AN39" s="42">
        <v>4</v>
      </c>
      <c r="AO39" s="42">
        <v>3</v>
      </c>
      <c r="AP39" s="42">
        <v>1</v>
      </c>
      <c r="AQ39" s="43">
        <v>0</v>
      </c>
    </row>
    <row r="40" spans="1:43" s="44" customFormat="1" ht="13.8" x14ac:dyDescent="0.3">
      <c r="A40" s="35">
        <v>79</v>
      </c>
      <c r="B40" s="36">
        <v>42</v>
      </c>
      <c r="C40" s="36" t="s">
        <v>595</v>
      </c>
      <c r="D40" s="37" t="s">
        <v>33</v>
      </c>
      <c r="E40" s="38" t="s">
        <v>33</v>
      </c>
      <c r="F40" s="38" t="s">
        <v>35</v>
      </c>
      <c r="G40" s="38" t="s">
        <v>36</v>
      </c>
      <c r="H40" s="38" t="s">
        <v>125</v>
      </c>
      <c r="I40" s="38" t="s">
        <v>177</v>
      </c>
      <c r="J40" s="38" t="s">
        <v>596</v>
      </c>
      <c r="K40" s="39" t="s">
        <v>41</v>
      </c>
      <c r="L40" s="39" t="s">
        <v>41</v>
      </c>
      <c r="M40" s="38" t="s">
        <v>42</v>
      </c>
      <c r="N40" s="38">
        <v>0</v>
      </c>
      <c r="O40" s="38" t="s">
        <v>1007</v>
      </c>
      <c r="P40" s="38" t="s">
        <v>1008</v>
      </c>
      <c r="Q40" s="38" t="s">
        <v>1009</v>
      </c>
      <c r="R40" s="38" t="s">
        <v>46</v>
      </c>
      <c r="S40" s="38" t="s">
        <v>47</v>
      </c>
      <c r="T40" s="38" t="s">
        <v>48</v>
      </c>
      <c r="U40" s="38" t="s">
        <v>355</v>
      </c>
      <c r="V40" s="38" t="s">
        <v>597</v>
      </c>
      <c r="W40" s="38" t="s">
        <v>40</v>
      </c>
      <c r="X40" s="38" t="s">
        <v>40</v>
      </c>
      <c r="Y40" s="38" t="s">
        <v>598</v>
      </c>
      <c r="Z40" s="38">
        <v>0</v>
      </c>
      <c r="AA40" s="38" t="s">
        <v>41</v>
      </c>
      <c r="AB40" s="38" t="s">
        <v>33</v>
      </c>
      <c r="AC40" s="40">
        <v>0.5</v>
      </c>
      <c r="AD40" s="12">
        <v>0.4</v>
      </c>
      <c r="AE40" s="12">
        <v>0.3</v>
      </c>
      <c r="AF40" s="13">
        <v>1E-4</v>
      </c>
      <c r="AG40" s="12">
        <v>0</v>
      </c>
      <c r="AH40" s="40">
        <v>0.5</v>
      </c>
      <c r="AI40" s="12">
        <v>0.4</v>
      </c>
      <c r="AJ40" s="12">
        <v>0.3</v>
      </c>
      <c r="AK40" s="13">
        <v>1E-4</v>
      </c>
      <c r="AL40" s="12">
        <v>0</v>
      </c>
      <c r="AM40" s="41">
        <v>5</v>
      </c>
      <c r="AN40" s="42">
        <v>4</v>
      </c>
      <c r="AO40" s="42">
        <v>3</v>
      </c>
      <c r="AP40" s="42">
        <v>1</v>
      </c>
      <c r="AQ40" s="43">
        <v>0</v>
      </c>
    </row>
    <row r="41" spans="1:43" s="44" customFormat="1" ht="13.8" x14ac:dyDescent="0.3">
      <c r="A41" s="35">
        <v>79</v>
      </c>
      <c r="B41" s="36">
        <v>43</v>
      </c>
      <c r="C41" s="36" t="s">
        <v>599</v>
      </c>
      <c r="D41" s="37" t="s">
        <v>33</v>
      </c>
      <c r="E41" s="38" t="s">
        <v>33</v>
      </c>
      <c r="F41" s="38" t="s">
        <v>35</v>
      </c>
      <c r="G41" s="38" t="s">
        <v>36</v>
      </c>
      <c r="H41" s="38" t="s">
        <v>125</v>
      </c>
      <c r="I41" s="38" t="s">
        <v>177</v>
      </c>
      <c r="J41" s="38" t="s">
        <v>600</v>
      </c>
      <c r="K41" s="39" t="s">
        <v>41</v>
      </c>
      <c r="L41" s="39" t="s">
        <v>41</v>
      </c>
      <c r="M41" s="38" t="s">
        <v>42</v>
      </c>
      <c r="N41" s="38">
        <v>0</v>
      </c>
      <c r="O41" s="38" t="s">
        <v>1010</v>
      </c>
      <c r="P41" s="38" t="s">
        <v>1011</v>
      </c>
      <c r="Q41" s="38" t="s">
        <v>1012</v>
      </c>
      <c r="R41" s="38" t="s">
        <v>46</v>
      </c>
      <c r="S41" s="38" t="s">
        <v>47</v>
      </c>
      <c r="T41" s="38" t="s">
        <v>48</v>
      </c>
      <c r="U41" s="38" t="s">
        <v>592</v>
      </c>
      <c r="V41" s="38" t="s">
        <v>601</v>
      </c>
      <c r="W41" s="38" t="s">
        <v>40</v>
      </c>
      <c r="X41" s="38" t="s">
        <v>40</v>
      </c>
      <c r="Y41" s="38" t="s">
        <v>594</v>
      </c>
      <c r="Z41" s="38">
        <v>0</v>
      </c>
      <c r="AA41" s="38" t="s">
        <v>41</v>
      </c>
      <c r="AB41" s="38" t="s">
        <v>33</v>
      </c>
      <c r="AC41" s="40">
        <v>0.5</v>
      </c>
      <c r="AD41" s="12">
        <v>0.4</v>
      </c>
      <c r="AE41" s="12">
        <v>0.3</v>
      </c>
      <c r="AF41" s="13">
        <v>1E-4</v>
      </c>
      <c r="AG41" s="12">
        <v>0</v>
      </c>
      <c r="AH41" s="40">
        <v>0.25</v>
      </c>
      <c r="AI41" s="12">
        <v>0.2</v>
      </c>
      <c r="AJ41" s="12">
        <v>0.15</v>
      </c>
      <c r="AK41" s="13">
        <v>1E-4</v>
      </c>
      <c r="AL41" s="12">
        <v>0</v>
      </c>
      <c r="AM41" s="41">
        <v>5</v>
      </c>
      <c r="AN41" s="42">
        <v>4</v>
      </c>
      <c r="AO41" s="42">
        <v>3</v>
      </c>
      <c r="AP41" s="42">
        <v>1</v>
      </c>
      <c r="AQ41" s="43">
        <v>0</v>
      </c>
    </row>
    <row r="42" spans="1:43" s="44" customFormat="1" ht="13.8" x14ac:dyDescent="0.3">
      <c r="A42" s="35">
        <v>79</v>
      </c>
      <c r="B42" s="36">
        <v>44</v>
      </c>
      <c r="C42" s="36" t="s">
        <v>602</v>
      </c>
      <c r="D42" s="37" t="s">
        <v>33</v>
      </c>
      <c r="E42" s="38" t="s">
        <v>33</v>
      </c>
      <c r="F42" s="38" t="s">
        <v>35</v>
      </c>
      <c r="G42" s="38" t="s">
        <v>36</v>
      </c>
      <c r="H42" s="38" t="s">
        <v>125</v>
      </c>
      <c r="I42" s="38" t="s">
        <v>177</v>
      </c>
      <c r="J42" s="38" t="s">
        <v>603</v>
      </c>
      <c r="K42" s="39" t="s">
        <v>41</v>
      </c>
      <c r="L42" s="39" t="s">
        <v>41</v>
      </c>
      <c r="M42" s="38" t="s">
        <v>42</v>
      </c>
      <c r="N42" s="38">
        <v>0</v>
      </c>
      <c r="O42" s="38" t="s">
        <v>1013</v>
      </c>
      <c r="P42" s="38" t="s">
        <v>1014</v>
      </c>
      <c r="Q42" s="38" t="s">
        <v>1015</v>
      </c>
      <c r="R42" s="38" t="s">
        <v>46</v>
      </c>
      <c r="S42" s="38" t="s">
        <v>47</v>
      </c>
      <c r="T42" s="38" t="s">
        <v>48</v>
      </c>
      <c r="U42" s="38" t="s">
        <v>355</v>
      </c>
      <c r="V42" s="38" t="s">
        <v>604</v>
      </c>
      <c r="W42" s="38" t="s">
        <v>40</v>
      </c>
      <c r="X42" s="38" t="s">
        <v>40</v>
      </c>
      <c r="Y42" s="38" t="s">
        <v>605</v>
      </c>
      <c r="Z42" s="38">
        <v>0</v>
      </c>
      <c r="AA42" s="38" t="s">
        <v>41</v>
      </c>
      <c r="AB42" s="38" t="s">
        <v>33</v>
      </c>
      <c r="AC42" s="40">
        <v>0.5</v>
      </c>
      <c r="AD42" s="12">
        <v>0.4</v>
      </c>
      <c r="AE42" s="12">
        <v>0.3</v>
      </c>
      <c r="AF42" s="13">
        <v>1E-4</v>
      </c>
      <c r="AG42" s="12">
        <v>0</v>
      </c>
      <c r="AH42" s="40">
        <v>0.3</v>
      </c>
      <c r="AI42" s="12">
        <v>0.24</v>
      </c>
      <c r="AJ42" s="12">
        <v>0.18</v>
      </c>
      <c r="AK42" s="13">
        <v>1E-4</v>
      </c>
      <c r="AL42" s="12">
        <v>0</v>
      </c>
      <c r="AM42" s="41">
        <v>5</v>
      </c>
      <c r="AN42" s="42">
        <v>4</v>
      </c>
      <c r="AO42" s="42">
        <v>3</v>
      </c>
      <c r="AP42" s="42">
        <v>1</v>
      </c>
      <c r="AQ42" s="43">
        <v>0</v>
      </c>
    </row>
    <row r="43" spans="1:43" s="44" customFormat="1" ht="13.8" x14ac:dyDescent="0.3">
      <c r="A43" s="35">
        <v>79</v>
      </c>
      <c r="B43" s="36">
        <v>45</v>
      </c>
      <c r="C43" s="36" t="s">
        <v>606</v>
      </c>
      <c r="D43" s="37" t="s">
        <v>54</v>
      </c>
      <c r="E43" s="38" t="s">
        <v>54</v>
      </c>
      <c r="F43" s="38" t="s">
        <v>35</v>
      </c>
      <c r="G43" s="38" t="s">
        <v>36</v>
      </c>
      <c r="H43" s="38" t="s">
        <v>125</v>
      </c>
      <c r="I43" s="38" t="s">
        <v>177</v>
      </c>
      <c r="J43" s="38" t="s">
        <v>607</v>
      </c>
      <c r="K43" s="39" t="s">
        <v>41</v>
      </c>
      <c r="L43" s="39" t="s">
        <v>41</v>
      </c>
      <c r="M43" s="38" t="s">
        <v>42</v>
      </c>
      <c r="N43" s="38">
        <v>0</v>
      </c>
      <c r="O43" s="38" t="s">
        <v>1016</v>
      </c>
      <c r="P43" s="38" t="s">
        <v>1017</v>
      </c>
      <c r="Q43" s="38" t="s">
        <v>1018</v>
      </c>
      <c r="R43" s="38" t="s">
        <v>46</v>
      </c>
      <c r="S43" s="38" t="s">
        <v>47</v>
      </c>
      <c r="T43" s="38" t="s">
        <v>48</v>
      </c>
      <c r="U43" s="38" t="s">
        <v>355</v>
      </c>
      <c r="V43" s="38" t="s">
        <v>608</v>
      </c>
      <c r="W43" s="38" t="s">
        <v>40</v>
      </c>
      <c r="X43" s="38" t="s">
        <v>40</v>
      </c>
      <c r="Y43" s="38" t="s">
        <v>609</v>
      </c>
      <c r="Z43" s="38">
        <v>0</v>
      </c>
      <c r="AA43" s="38" t="s">
        <v>41</v>
      </c>
      <c r="AB43" s="38" t="s">
        <v>54</v>
      </c>
      <c r="AC43" s="40">
        <v>0.45</v>
      </c>
      <c r="AD43" s="12">
        <v>0.36000000000000004</v>
      </c>
      <c r="AE43" s="12">
        <v>0.27</v>
      </c>
      <c r="AF43" s="13">
        <v>1E-4</v>
      </c>
      <c r="AG43" s="12">
        <v>0</v>
      </c>
      <c r="AH43" s="40">
        <v>0.4</v>
      </c>
      <c r="AI43" s="12">
        <v>0.32000000000000006</v>
      </c>
      <c r="AJ43" s="12">
        <v>0.24</v>
      </c>
      <c r="AK43" s="13">
        <v>1E-4</v>
      </c>
      <c r="AL43" s="12">
        <v>0</v>
      </c>
      <c r="AM43" s="41">
        <v>5</v>
      </c>
      <c r="AN43" s="42">
        <v>4</v>
      </c>
      <c r="AO43" s="42">
        <v>3</v>
      </c>
      <c r="AP43" s="42">
        <v>1</v>
      </c>
      <c r="AQ43" s="43">
        <v>0</v>
      </c>
    </row>
    <row r="44" spans="1:43" s="44" customFormat="1" ht="13.8" x14ac:dyDescent="0.3">
      <c r="A44" s="35">
        <v>79</v>
      </c>
      <c r="B44" s="36">
        <v>46</v>
      </c>
      <c r="C44" s="36" t="s">
        <v>610</v>
      </c>
      <c r="D44" s="37" t="s">
        <v>54</v>
      </c>
      <c r="E44" s="38" t="s">
        <v>54</v>
      </c>
      <c r="F44" s="38" t="s">
        <v>35</v>
      </c>
      <c r="G44" s="38" t="s">
        <v>36</v>
      </c>
      <c r="H44" s="38" t="s">
        <v>125</v>
      </c>
      <c r="I44" s="38" t="s">
        <v>177</v>
      </c>
      <c r="J44" s="38" t="s">
        <v>611</v>
      </c>
      <c r="K44" s="39" t="s">
        <v>41</v>
      </c>
      <c r="L44" s="39" t="s">
        <v>41</v>
      </c>
      <c r="M44" s="38" t="s">
        <v>42</v>
      </c>
      <c r="N44" s="38">
        <v>0</v>
      </c>
      <c r="O44" s="38" t="s">
        <v>1019</v>
      </c>
      <c r="P44" s="38" t="s">
        <v>1020</v>
      </c>
      <c r="Q44" s="38" t="s">
        <v>1021</v>
      </c>
      <c r="R44" s="38" t="s">
        <v>46</v>
      </c>
      <c r="S44" s="38" t="s">
        <v>47</v>
      </c>
      <c r="T44" s="38" t="s">
        <v>48</v>
      </c>
      <c r="U44" s="38" t="s">
        <v>355</v>
      </c>
      <c r="V44" s="38" t="s">
        <v>612</v>
      </c>
      <c r="W44" s="38" t="s">
        <v>40</v>
      </c>
      <c r="X44" s="38" t="s">
        <v>40</v>
      </c>
      <c r="Y44" s="38" t="s">
        <v>613</v>
      </c>
      <c r="Z44" s="38">
        <v>0</v>
      </c>
      <c r="AA44" s="38" t="s">
        <v>41</v>
      </c>
      <c r="AB44" s="38" t="s">
        <v>54</v>
      </c>
      <c r="AC44" s="40">
        <v>0.5</v>
      </c>
      <c r="AD44" s="12">
        <v>0.4</v>
      </c>
      <c r="AE44" s="12">
        <v>0.3</v>
      </c>
      <c r="AF44" s="13">
        <v>1E-4</v>
      </c>
      <c r="AG44" s="12">
        <v>0</v>
      </c>
      <c r="AH44" s="40">
        <v>0.3</v>
      </c>
      <c r="AI44" s="12">
        <v>0.24</v>
      </c>
      <c r="AJ44" s="12">
        <v>0.18</v>
      </c>
      <c r="AK44" s="13">
        <v>1E-4</v>
      </c>
      <c r="AL44" s="12">
        <v>0</v>
      </c>
      <c r="AM44" s="41">
        <v>5</v>
      </c>
      <c r="AN44" s="42">
        <v>4</v>
      </c>
      <c r="AO44" s="42">
        <v>3</v>
      </c>
      <c r="AP44" s="42">
        <v>1</v>
      </c>
      <c r="AQ44" s="43">
        <v>0</v>
      </c>
    </row>
    <row r="45" spans="1:43" s="44" customFormat="1" ht="13.8" x14ac:dyDescent="0.3">
      <c r="A45" s="35">
        <v>79</v>
      </c>
      <c r="B45" s="36">
        <v>47</v>
      </c>
      <c r="C45" s="36" t="s">
        <v>614</v>
      </c>
      <c r="D45" s="37" t="s">
        <v>193</v>
      </c>
      <c r="E45" s="38" t="s">
        <v>193</v>
      </c>
      <c r="F45" s="38" t="s">
        <v>35</v>
      </c>
      <c r="G45" s="38" t="s">
        <v>36</v>
      </c>
      <c r="H45" s="38" t="s">
        <v>125</v>
      </c>
      <c r="I45" s="38" t="s">
        <v>177</v>
      </c>
      <c r="J45" s="38" t="s">
        <v>615</v>
      </c>
      <c r="K45" s="39" t="s">
        <v>41</v>
      </c>
      <c r="L45" s="39" t="s">
        <v>41</v>
      </c>
      <c r="M45" s="38" t="s">
        <v>42</v>
      </c>
      <c r="N45" s="38">
        <v>0</v>
      </c>
      <c r="O45" s="38" t="s">
        <v>1022</v>
      </c>
      <c r="P45" s="38" t="s">
        <v>1023</v>
      </c>
      <c r="Q45" s="38" t="s">
        <v>616</v>
      </c>
      <c r="R45" s="38" t="s">
        <v>46</v>
      </c>
      <c r="S45" s="38" t="s">
        <v>47</v>
      </c>
      <c r="T45" s="38" t="s">
        <v>48</v>
      </c>
      <c r="U45" s="38" t="s">
        <v>355</v>
      </c>
      <c r="V45" s="38" t="s">
        <v>617</v>
      </c>
      <c r="W45" s="38" t="s">
        <v>40</v>
      </c>
      <c r="X45" s="38" t="s">
        <v>40</v>
      </c>
      <c r="Y45" s="38">
        <v>0</v>
      </c>
      <c r="Z45" s="38">
        <v>0</v>
      </c>
      <c r="AA45" s="38" t="s">
        <v>41</v>
      </c>
      <c r="AB45" s="38" t="s">
        <v>193</v>
      </c>
      <c r="AC45" s="40">
        <v>0.45</v>
      </c>
      <c r="AD45" s="12">
        <v>0.36000000000000004</v>
      </c>
      <c r="AE45" s="12">
        <v>0.27</v>
      </c>
      <c r="AF45" s="13">
        <v>1E-4</v>
      </c>
      <c r="AG45" s="12">
        <v>0</v>
      </c>
      <c r="AH45" s="40">
        <v>0.2</v>
      </c>
      <c r="AI45" s="12">
        <v>0.16000000000000003</v>
      </c>
      <c r="AJ45" s="12">
        <v>0.12</v>
      </c>
      <c r="AK45" s="13">
        <v>1E-4</v>
      </c>
      <c r="AL45" s="12">
        <v>0</v>
      </c>
      <c r="AM45" s="41">
        <v>5</v>
      </c>
      <c r="AN45" s="42">
        <v>4</v>
      </c>
      <c r="AO45" s="42">
        <v>3</v>
      </c>
      <c r="AP45" s="42">
        <v>1</v>
      </c>
      <c r="AQ45" s="43">
        <v>0</v>
      </c>
    </row>
    <row r="46" spans="1:43" s="44" customFormat="1" ht="13.8" x14ac:dyDescent="0.3">
      <c r="A46" s="35">
        <v>79</v>
      </c>
      <c r="B46" s="36">
        <v>48</v>
      </c>
      <c r="C46" s="36" t="s">
        <v>618</v>
      </c>
      <c r="D46" s="37" t="s">
        <v>193</v>
      </c>
      <c r="E46" s="38" t="s">
        <v>193</v>
      </c>
      <c r="F46" s="38" t="s">
        <v>35</v>
      </c>
      <c r="G46" s="38" t="s">
        <v>36</v>
      </c>
      <c r="H46" s="38" t="s">
        <v>125</v>
      </c>
      <c r="I46" s="38" t="s">
        <v>177</v>
      </c>
      <c r="J46" s="38" t="s">
        <v>619</v>
      </c>
      <c r="K46" s="39" t="s">
        <v>41</v>
      </c>
      <c r="L46" s="39" t="s">
        <v>41</v>
      </c>
      <c r="M46" s="38" t="s">
        <v>42</v>
      </c>
      <c r="N46" s="38">
        <v>0</v>
      </c>
      <c r="O46" s="38" t="s">
        <v>1024</v>
      </c>
      <c r="P46" s="38" t="s">
        <v>1025</v>
      </c>
      <c r="Q46" s="38" t="s">
        <v>620</v>
      </c>
      <c r="R46" s="38" t="s">
        <v>46</v>
      </c>
      <c r="S46" s="38" t="s">
        <v>47</v>
      </c>
      <c r="T46" s="38" t="s">
        <v>48</v>
      </c>
      <c r="U46" s="38" t="s">
        <v>355</v>
      </c>
      <c r="V46" s="38" t="s">
        <v>621</v>
      </c>
      <c r="W46" s="38" t="s">
        <v>40</v>
      </c>
      <c r="X46" s="38" t="s">
        <v>40</v>
      </c>
      <c r="Y46" s="38">
        <v>0</v>
      </c>
      <c r="Z46" s="38">
        <v>0</v>
      </c>
      <c r="AA46" s="38" t="s">
        <v>41</v>
      </c>
      <c r="AB46" s="38" t="s">
        <v>193</v>
      </c>
      <c r="AC46" s="40">
        <v>0.5</v>
      </c>
      <c r="AD46" s="12">
        <v>0.4</v>
      </c>
      <c r="AE46" s="12">
        <v>0.3</v>
      </c>
      <c r="AF46" s="13">
        <v>1E-4</v>
      </c>
      <c r="AG46" s="12">
        <v>0</v>
      </c>
      <c r="AH46" s="40">
        <v>0.25</v>
      </c>
      <c r="AI46" s="12">
        <v>0.2</v>
      </c>
      <c r="AJ46" s="12">
        <v>0.15</v>
      </c>
      <c r="AK46" s="13">
        <v>1E-4</v>
      </c>
      <c r="AL46" s="12">
        <v>0</v>
      </c>
      <c r="AM46" s="41">
        <v>5</v>
      </c>
      <c r="AN46" s="42">
        <v>4</v>
      </c>
      <c r="AO46" s="42">
        <v>3</v>
      </c>
      <c r="AP46" s="42">
        <v>1</v>
      </c>
      <c r="AQ46" s="43">
        <v>0</v>
      </c>
    </row>
    <row r="47" spans="1:43" s="44" customFormat="1" x14ac:dyDescent="0.3">
      <c r="A47" s="35">
        <v>79</v>
      </c>
      <c r="B47" s="36">
        <v>49</v>
      </c>
      <c r="C47" s="36" t="s">
        <v>622</v>
      </c>
      <c r="D47" s="37" t="s">
        <v>440</v>
      </c>
      <c r="E47" s="38" t="s">
        <v>440</v>
      </c>
      <c r="F47" s="38" t="s">
        <v>35</v>
      </c>
      <c r="G47" s="38" t="s">
        <v>36</v>
      </c>
      <c r="H47" s="38" t="s">
        <v>125</v>
      </c>
      <c r="I47" s="38" t="s">
        <v>177</v>
      </c>
      <c r="J47" s="38" t="s">
        <v>623</v>
      </c>
      <c r="K47" s="39" t="s">
        <v>41</v>
      </c>
      <c r="L47" s="39" t="s">
        <v>41</v>
      </c>
      <c r="M47" s="38" t="s">
        <v>42</v>
      </c>
      <c r="N47" s="38">
        <v>0</v>
      </c>
      <c r="O47" s="38" t="s">
        <v>624</v>
      </c>
      <c r="P47" s="38" t="s">
        <v>488</v>
      </c>
      <c r="Q47" s="38" t="s">
        <v>625</v>
      </c>
      <c r="R47" s="38" t="s">
        <v>46</v>
      </c>
      <c r="S47" s="38" t="s">
        <v>47</v>
      </c>
      <c r="T47" s="38" t="s">
        <v>48</v>
      </c>
      <c r="U47" s="38" t="s">
        <v>355</v>
      </c>
      <c r="V47" s="38" t="s">
        <v>445</v>
      </c>
      <c r="W47" s="38" t="s">
        <v>40</v>
      </c>
      <c r="X47" s="38" t="s">
        <v>40</v>
      </c>
      <c r="Y47" s="38" t="s">
        <v>361</v>
      </c>
      <c r="Z47" s="38">
        <v>0</v>
      </c>
      <c r="AA47" s="38" t="s">
        <v>40</v>
      </c>
      <c r="AB47" s="38" t="s">
        <v>440</v>
      </c>
      <c r="AC47" s="40">
        <v>0.35</v>
      </c>
      <c r="AD47" s="12">
        <v>0.27999999999999997</v>
      </c>
      <c r="AE47" s="12">
        <v>0.21</v>
      </c>
      <c r="AF47" s="13">
        <v>1E-4</v>
      </c>
      <c r="AG47" s="12">
        <v>0</v>
      </c>
      <c r="AH47" s="40">
        <v>0.25</v>
      </c>
      <c r="AI47" s="12">
        <v>0.2</v>
      </c>
      <c r="AJ47" s="12">
        <v>0.15</v>
      </c>
      <c r="AK47" s="13">
        <v>1E-4</v>
      </c>
      <c r="AL47" s="12">
        <v>0</v>
      </c>
      <c r="AM47" s="41">
        <v>5</v>
      </c>
      <c r="AN47" s="42">
        <v>4</v>
      </c>
      <c r="AO47" s="42">
        <v>3</v>
      </c>
      <c r="AP47" s="42">
        <v>1</v>
      </c>
      <c r="AQ47" s="43">
        <v>0</v>
      </c>
    </row>
    <row r="48" spans="1:43" x14ac:dyDescent="0.3">
      <c r="A48" s="35">
        <v>79</v>
      </c>
      <c r="B48" s="36">
        <v>50</v>
      </c>
      <c r="C48" s="36" t="s">
        <v>351</v>
      </c>
      <c r="D48" s="37" t="s">
        <v>234</v>
      </c>
      <c r="E48" s="38" t="s">
        <v>234</v>
      </c>
      <c r="F48" s="38" t="s">
        <v>35</v>
      </c>
      <c r="G48" s="38" t="s">
        <v>36</v>
      </c>
      <c r="H48" s="38" t="s">
        <v>125</v>
      </c>
      <c r="I48" s="38" t="s">
        <v>177</v>
      </c>
      <c r="J48" s="38" t="s">
        <v>352</v>
      </c>
      <c r="K48" s="39" t="s">
        <v>41</v>
      </c>
      <c r="L48" s="39" t="s">
        <v>41</v>
      </c>
      <c r="M48" s="38" t="s">
        <v>42</v>
      </c>
      <c r="N48" s="38">
        <v>0</v>
      </c>
      <c r="O48" s="38" t="s">
        <v>353</v>
      </c>
      <c r="P48" s="38" t="s">
        <v>323</v>
      </c>
      <c r="Q48" s="38" t="s">
        <v>354</v>
      </c>
      <c r="R48" s="38" t="s">
        <v>46</v>
      </c>
      <c r="S48" s="38" t="s">
        <v>47</v>
      </c>
      <c r="T48" s="38" t="s">
        <v>48</v>
      </c>
      <c r="U48" s="38" t="s">
        <v>355</v>
      </c>
      <c r="V48" s="38" t="s">
        <v>356</v>
      </c>
      <c r="W48" s="38" t="s">
        <v>40</v>
      </c>
      <c r="X48" s="38" t="s">
        <v>40</v>
      </c>
      <c r="Y48" s="38" t="s">
        <v>988</v>
      </c>
      <c r="Z48" s="38">
        <v>0</v>
      </c>
      <c r="AA48" s="38">
        <v>0</v>
      </c>
      <c r="AB48" s="38" t="s">
        <v>234</v>
      </c>
      <c r="AC48" s="40">
        <v>0.35</v>
      </c>
      <c r="AD48" s="12">
        <v>0.27999999999999997</v>
      </c>
      <c r="AE48" s="12">
        <v>0.21</v>
      </c>
      <c r="AF48" s="13">
        <v>1E-4</v>
      </c>
      <c r="AG48" s="12">
        <v>0</v>
      </c>
      <c r="AH48" s="40">
        <v>0.25</v>
      </c>
      <c r="AI48" s="12">
        <v>0.2</v>
      </c>
      <c r="AJ48" s="12">
        <v>0.15</v>
      </c>
      <c r="AK48" s="13">
        <v>1E-4</v>
      </c>
      <c r="AL48" s="12">
        <v>0</v>
      </c>
      <c r="AM48" s="41">
        <v>5</v>
      </c>
      <c r="AN48" s="42">
        <v>4</v>
      </c>
      <c r="AO48" s="42">
        <v>3</v>
      </c>
      <c r="AP48" s="42">
        <v>1</v>
      </c>
      <c r="AQ48" s="43">
        <v>0</v>
      </c>
    </row>
    <row r="49" spans="1:43" x14ac:dyDescent="0.3">
      <c r="A49" s="35">
        <v>79</v>
      </c>
      <c r="B49" s="36">
        <v>51</v>
      </c>
      <c r="C49" s="36" t="s">
        <v>357</v>
      </c>
      <c r="D49" s="37" t="s">
        <v>329</v>
      </c>
      <c r="E49" s="38" t="s">
        <v>329</v>
      </c>
      <c r="F49" s="38" t="s">
        <v>35</v>
      </c>
      <c r="G49" s="38" t="s">
        <v>36</v>
      </c>
      <c r="H49" s="38" t="s">
        <v>125</v>
      </c>
      <c r="I49" s="38" t="s">
        <v>177</v>
      </c>
      <c r="J49" s="38" t="s">
        <v>358</v>
      </c>
      <c r="K49" s="39" t="s">
        <v>41</v>
      </c>
      <c r="L49" s="39" t="s">
        <v>41</v>
      </c>
      <c r="M49" s="38" t="s">
        <v>42</v>
      </c>
      <c r="N49" s="38">
        <v>0</v>
      </c>
      <c r="O49" s="38" t="s">
        <v>996</v>
      </c>
      <c r="P49" s="38" t="s">
        <v>332</v>
      </c>
      <c r="Q49" s="38" t="s">
        <v>359</v>
      </c>
      <c r="R49" s="38" t="s">
        <v>46</v>
      </c>
      <c r="S49" s="38" t="s">
        <v>47</v>
      </c>
      <c r="T49" s="38" t="s">
        <v>48</v>
      </c>
      <c r="U49" s="38" t="s">
        <v>355</v>
      </c>
      <c r="V49" s="38" t="s">
        <v>360</v>
      </c>
      <c r="W49" s="38" t="s">
        <v>40</v>
      </c>
      <c r="X49" s="38" t="s">
        <v>40</v>
      </c>
      <c r="Y49" s="38" t="s">
        <v>361</v>
      </c>
      <c r="Z49" s="38">
        <v>0</v>
      </c>
      <c r="AA49" s="38">
        <v>0</v>
      </c>
      <c r="AB49" s="38" t="s">
        <v>329</v>
      </c>
      <c r="AC49" s="40">
        <v>0.35</v>
      </c>
      <c r="AD49" s="12">
        <v>0.27999999999999997</v>
      </c>
      <c r="AE49" s="12">
        <v>0.21</v>
      </c>
      <c r="AF49" s="13">
        <v>1E-4</v>
      </c>
      <c r="AG49" s="12">
        <v>0</v>
      </c>
      <c r="AH49" s="40">
        <v>0.25</v>
      </c>
      <c r="AI49" s="12">
        <v>0.2</v>
      </c>
      <c r="AJ49" s="12">
        <v>0.15</v>
      </c>
      <c r="AK49" s="13">
        <v>1E-4</v>
      </c>
      <c r="AL49" s="12">
        <v>0</v>
      </c>
      <c r="AM49" s="41">
        <v>5</v>
      </c>
      <c r="AN49" s="42">
        <v>4</v>
      </c>
      <c r="AO49" s="42">
        <v>3</v>
      </c>
      <c r="AP49" s="42">
        <v>1</v>
      </c>
      <c r="AQ49" s="43">
        <v>0</v>
      </c>
    </row>
    <row r="50" spans="1:43" x14ac:dyDescent="0.3">
      <c r="A50" s="35">
        <v>78</v>
      </c>
      <c r="B50" s="36">
        <v>52</v>
      </c>
      <c r="C50" s="36" t="s">
        <v>626</v>
      </c>
      <c r="D50" s="37" t="s">
        <v>60</v>
      </c>
      <c r="E50" s="38" t="s">
        <v>176</v>
      </c>
      <c r="F50" s="38" t="s">
        <v>35</v>
      </c>
      <c r="G50" s="38" t="s">
        <v>36</v>
      </c>
      <c r="H50" s="38" t="s">
        <v>125</v>
      </c>
      <c r="I50" s="38" t="s">
        <v>177</v>
      </c>
      <c r="J50" s="38" t="s">
        <v>627</v>
      </c>
      <c r="K50" s="39" t="s">
        <v>41</v>
      </c>
      <c r="L50" s="39" t="s">
        <v>41</v>
      </c>
      <c r="M50" s="38" t="s">
        <v>42</v>
      </c>
      <c r="N50" s="38">
        <v>0</v>
      </c>
      <c r="O50" s="38" t="s">
        <v>628</v>
      </c>
      <c r="P50" s="38" t="s">
        <v>629</v>
      </c>
      <c r="Q50" s="38" t="s">
        <v>630</v>
      </c>
      <c r="R50" s="38" t="s">
        <v>46</v>
      </c>
      <c r="S50" s="38" t="s">
        <v>47</v>
      </c>
      <c r="T50" s="38" t="s">
        <v>48</v>
      </c>
      <c r="U50" s="38" t="s">
        <v>631</v>
      </c>
      <c r="V50" s="38" t="s">
        <v>632</v>
      </c>
      <c r="W50" s="38" t="s">
        <v>633</v>
      </c>
      <c r="X50" s="38" t="s">
        <v>40</v>
      </c>
      <c r="Y50" s="38" t="s">
        <v>634</v>
      </c>
      <c r="Z50" s="38">
        <v>0</v>
      </c>
      <c r="AA50" s="38">
        <v>0</v>
      </c>
      <c r="AB50" s="38" t="s">
        <v>635</v>
      </c>
      <c r="AC50" s="40">
        <v>0.2</v>
      </c>
      <c r="AD50" s="12">
        <v>0.16000000000000003</v>
      </c>
      <c r="AE50" s="12">
        <v>0.12</v>
      </c>
      <c r="AF50" s="13">
        <v>1E-4</v>
      </c>
      <c r="AG50" s="12">
        <v>0</v>
      </c>
      <c r="AH50" s="40">
        <v>0.1</v>
      </c>
      <c r="AI50" s="12">
        <v>8.0000000000000016E-2</v>
      </c>
      <c r="AJ50" s="12">
        <v>0.06</v>
      </c>
      <c r="AK50" s="13">
        <v>1E-4</v>
      </c>
      <c r="AL50" s="12">
        <v>0</v>
      </c>
      <c r="AM50" s="41">
        <v>0</v>
      </c>
      <c r="AN50" s="42">
        <v>0</v>
      </c>
      <c r="AO50" s="42">
        <v>0</v>
      </c>
      <c r="AP50" s="42">
        <v>0</v>
      </c>
      <c r="AQ50" s="43">
        <v>0</v>
      </c>
    </row>
    <row r="51" spans="1:43" s="45" customFormat="1" x14ac:dyDescent="0.25">
      <c r="A51" s="35" t="s">
        <v>97</v>
      </c>
      <c r="B51" s="36" t="s">
        <v>934</v>
      </c>
      <c r="C51" s="36" t="s">
        <v>983</v>
      </c>
      <c r="D51" s="37" t="s">
        <v>60</v>
      </c>
      <c r="E51" s="38" t="s">
        <v>176</v>
      </c>
      <c r="F51" s="38" t="s">
        <v>994</v>
      </c>
      <c r="G51" s="38" t="s">
        <v>36</v>
      </c>
      <c r="H51" s="38" t="s">
        <v>125</v>
      </c>
      <c r="I51" s="38" t="s">
        <v>177</v>
      </c>
      <c r="J51" s="38" t="s">
        <v>1042</v>
      </c>
      <c r="K51" s="39" t="s">
        <v>40</v>
      </c>
      <c r="L51" s="39" t="s">
        <v>41</v>
      </c>
      <c r="M51" s="38" t="s">
        <v>42</v>
      </c>
      <c r="N51" s="38">
        <v>0</v>
      </c>
      <c r="O51" s="38" t="s">
        <v>978</v>
      </c>
      <c r="P51" s="38" t="s">
        <v>629</v>
      </c>
      <c r="Q51" s="38" t="s">
        <v>1043</v>
      </c>
      <c r="R51" s="38" t="s">
        <v>46</v>
      </c>
      <c r="S51" s="38" t="s">
        <v>979</v>
      </c>
      <c r="T51" s="38" t="s">
        <v>48</v>
      </c>
      <c r="U51" s="38" t="s">
        <v>980</v>
      </c>
      <c r="V51" s="38" t="s">
        <v>1044</v>
      </c>
      <c r="W51" s="38" t="s">
        <v>633</v>
      </c>
      <c r="X51" s="38" t="s">
        <v>976</v>
      </c>
      <c r="Y51" s="38" t="s">
        <v>1045</v>
      </c>
      <c r="Z51" s="38">
        <v>0</v>
      </c>
      <c r="AA51" s="38">
        <v>0</v>
      </c>
      <c r="AB51" s="38" t="s">
        <v>635</v>
      </c>
      <c r="AC51" s="40">
        <v>0.45</v>
      </c>
      <c r="AD51" s="12">
        <v>0.36000000000000004</v>
      </c>
      <c r="AE51" s="12">
        <v>0.27</v>
      </c>
      <c r="AF51" s="13">
        <v>1E-4</v>
      </c>
      <c r="AG51" s="12">
        <v>0</v>
      </c>
      <c r="AH51" s="40">
        <v>0.3</v>
      </c>
      <c r="AI51" s="12">
        <v>0.24</v>
      </c>
      <c r="AJ51" s="12">
        <v>0.18</v>
      </c>
      <c r="AK51" s="13">
        <v>1E-4</v>
      </c>
      <c r="AL51" s="12">
        <v>0</v>
      </c>
      <c r="AM51" s="41">
        <v>20</v>
      </c>
      <c r="AN51" s="42">
        <v>16</v>
      </c>
      <c r="AO51" s="42">
        <v>12</v>
      </c>
      <c r="AP51" s="42">
        <v>1</v>
      </c>
      <c r="AQ51" s="43">
        <v>0</v>
      </c>
    </row>
    <row r="52" spans="1:43" x14ac:dyDescent="0.3">
      <c r="A52" s="35">
        <v>131</v>
      </c>
      <c r="B52" s="36">
        <v>53</v>
      </c>
      <c r="C52" s="36" t="s">
        <v>636</v>
      </c>
      <c r="D52" s="37" t="s">
        <v>60</v>
      </c>
      <c r="E52" s="38" t="s">
        <v>235</v>
      </c>
      <c r="F52" s="38" t="s">
        <v>35</v>
      </c>
      <c r="G52" s="38" t="s">
        <v>36</v>
      </c>
      <c r="H52" s="38" t="s">
        <v>154</v>
      </c>
      <c r="I52" s="38" t="s">
        <v>637</v>
      </c>
      <c r="J52" s="38" t="s">
        <v>638</v>
      </c>
      <c r="K52" s="39" t="s">
        <v>41</v>
      </c>
      <c r="L52" s="39" t="s">
        <v>41</v>
      </c>
      <c r="M52" s="38" t="s">
        <v>64</v>
      </c>
      <c r="N52" s="38">
        <v>0</v>
      </c>
      <c r="O52" s="38" t="s">
        <v>639</v>
      </c>
      <c r="P52" s="38" t="s">
        <v>640</v>
      </c>
      <c r="Q52" s="38" t="s">
        <v>641</v>
      </c>
      <c r="R52" s="38" t="s">
        <v>642</v>
      </c>
      <c r="S52" s="38" t="s">
        <v>160</v>
      </c>
      <c r="T52" s="38" t="s">
        <v>160</v>
      </c>
      <c r="U52" s="38" t="s">
        <v>643</v>
      </c>
      <c r="V52" s="38" t="s">
        <v>644</v>
      </c>
      <c r="W52" s="38" t="s">
        <v>40</v>
      </c>
      <c r="X52" s="38" t="s">
        <v>40</v>
      </c>
      <c r="Y52" s="38">
        <v>0</v>
      </c>
      <c r="Z52" s="38">
        <v>0</v>
      </c>
      <c r="AA52" s="38">
        <v>0</v>
      </c>
      <c r="AB52" s="38" t="s">
        <v>235</v>
      </c>
      <c r="AC52" s="40" t="s">
        <v>645</v>
      </c>
      <c r="AD52" s="12">
        <v>0.21</v>
      </c>
      <c r="AE52" s="12">
        <v>0.41</v>
      </c>
      <c r="AF52" s="13">
        <v>1</v>
      </c>
      <c r="AG52" s="12" t="s">
        <v>646</v>
      </c>
      <c r="AH52" s="40" t="s">
        <v>645</v>
      </c>
      <c r="AI52" s="12">
        <v>0.21</v>
      </c>
      <c r="AJ52" s="12">
        <v>0.41</v>
      </c>
      <c r="AK52" s="13">
        <v>1</v>
      </c>
      <c r="AL52" s="12" t="s">
        <v>646</v>
      </c>
      <c r="AM52" s="41">
        <v>5</v>
      </c>
      <c r="AN52" s="42">
        <v>0</v>
      </c>
      <c r="AO52" s="42">
        <v>0</v>
      </c>
      <c r="AP52" s="42">
        <v>0</v>
      </c>
      <c r="AQ52" s="43">
        <v>0</v>
      </c>
    </row>
    <row r="53" spans="1:43" x14ac:dyDescent="0.3">
      <c r="A53" s="35">
        <v>137</v>
      </c>
      <c r="B53" s="36">
        <v>55</v>
      </c>
      <c r="C53" s="36" t="s">
        <v>207</v>
      </c>
      <c r="D53" s="37" t="s">
        <v>60</v>
      </c>
      <c r="E53" s="38" t="s">
        <v>208</v>
      </c>
      <c r="F53" s="38" t="s">
        <v>35</v>
      </c>
      <c r="G53" s="38" t="s">
        <v>36</v>
      </c>
      <c r="H53" s="38" t="s">
        <v>154</v>
      </c>
      <c r="I53" s="38" t="s">
        <v>209</v>
      </c>
      <c r="J53" s="38" t="s">
        <v>210</v>
      </c>
      <c r="K53" s="39" t="s">
        <v>41</v>
      </c>
      <c r="L53" s="39" t="s">
        <v>41</v>
      </c>
      <c r="M53" s="38" t="s">
        <v>211</v>
      </c>
      <c r="N53" s="38">
        <v>0</v>
      </c>
      <c r="O53" s="38" t="s">
        <v>914</v>
      </c>
      <c r="P53" s="38" t="s">
        <v>999</v>
      </c>
      <c r="Q53" s="38" t="s">
        <v>213</v>
      </c>
      <c r="R53" s="38" t="s">
        <v>214</v>
      </c>
      <c r="S53" s="38" t="s">
        <v>215</v>
      </c>
      <c r="T53" s="38" t="s">
        <v>216</v>
      </c>
      <c r="U53" s="38" t="s">
        <v>217</v>
      </c>
      <c r="V53" s="38" t="s">
        <v>218</v>
      </c>
      <c r="W53" s="38" t="s">
        <v>40</v>
      </c>
      <c r="X53" s="38" t="s">
        <v>40</v>
      </c>
      <c r="Y53" s="38">
        <v>0</v>
      </c>
      <c r="Z53" s="38">
        <v>0</v>
      </c>
      <c r="AA53" s="38">
        <v>0</v>
      </c>
      <c r="AB53" s="38" t="s">
        <v>219</v>
      </c>
      <c r="AC53" s="40">
        <v>0.7</v>
      </c>
      <c r="AD53" s="12">
        <v>0.55999999999999994</v>
      </c>
      <c r="AE53" s="12">
        <v>0.42</v>
      </c>
      <c r="AF53" s="13">
        <v>1E-4</v>
      </c>
      <c r="AG53" s="12">
        <v>0</v>
      </c>
      <c r="AH53" s="40">
        <v>0.5</v>
      </c>
      <c r="AI53" s="12">
        <v>0.4</v>
      </c>
      <c r="AJ53" s="12">
        <v>0.3</v>
      </c>
      <c r="AK53" s="13">
        <v>1E-4</v>
      </c>
      <c r="AL53" s="12">
        <v>0</v>
      </c>
      <c r="AM53" s="41">
        <v>20</v>
      </c>
      <c r="AN53" s="42">
        <v>16</v>
      </c>
      <c r="AO53" s="42">
        <v>12</v>
      </c>
      <c r="AP53" s="42">
        <v>1</v>
      </c>
      <c r="AQ53" s="43">
        <v>0</v>
      </c>
    </row>
    <row r="54" spans="1:43" x14ac:dyDescent="0.3">
      <c r="A54" s="35">
        <v>139</v>
      </c>
      <c r="B54" s="36">
        <v>56</v>
      </c>
      <c r="C54" s="36" t="s">
        <v>220</v>
      </c>
      <c r="D54" s="37" t="s">
        <v>60</v>
      </c>
      <c r="E54" s="38" t="s">
        <v>208</v>
      </c>
      <c r="F54" s="38" t="s">
        <v>35</v>
      </c>
      <c r="G54" s="38" t="s">
        <v>36</v>
      </c>
      <c r="H54" s="38" t="s">
        <v>154</v>
      </c>
      <c r="I54" s="38" t="s">
        <v>221</v>
      </c>
      <c r="J54" s="38" t="s">
        <v>222</v>
      </c>
      <c r="K54" s="39" t="s">
        <v>41</v>
      </c>
      <c r="L54" s="39" t="s">
        <v>41</v>
      </c>
      <c r="M54" s="38" t="s">
        <v>211</v>
      </c>
      <c r="N54" s="38">
        <v>0</v>
      </c>
      <c r="O54" s="38" t="s">
        <v>212</v>
      </c>
      <c r="P54" s="38" t="s">
        <v>223</v>
      </c>
      <c r="Q54" s="38" t="s">
        <v>224</v>
      </c>
      <c r="R54" s="38" t="s">
        <v>46</v>
      </c>
      <c r="S54" s="38" t="s">
        <v>118</v>
      </c>
      <c r="T54" s="38" t="s">
        <v>48</v>
      </c>
      <c r="U54" s="38" t="s">
        <v>225</v>
      </c>
      <c r="V54" s="38" t="s">
        <v>226</v>
      </c>
      <c r="W54" s="38" t="s">
        <v>40</v>
      </c>
      <c r="X54" s="38" t="s">
        <v>40</v>
      </c>
      <c r="Y54" s="38">
        <v>0</v>
      </c>
      <c r="Z54" s="38">
        <v>0</v>
      </c>
      <c r="AA54" s="38">
        <v>0</v>
      </c>
      <c r="AB54" s="38" t="s">
        <v>219</v>
      </c>
      <c r="AC54" s="40">
        <v>0.3</v>
      </c>
      <c r="AD54" s="12">
        <v>0.24</v>
      </c>
      <c r="AE54" s="12">
        <v>0.18</v>
      </c>
      <c r="AF54" s="13">
        <v>1E-4</v>
      </c>
      <c r="AG54" s="12">
        <v>0</v>
      </c>
      <c r="AH54" s="40">
        <v>0.1</v>
      </c>
      <c r="AI54" s="12">
        <v>8.0000000000000016E-2</v>
      </c>
      <c r="AJ54" s="12">
        <v>0.06</v>
      </c>
      <c r="AK54" s="13">
        <v>1E-4</v>
      </c>
      <c r="AL54" s="12">
        <v>0</v>
      </c>
      <c r="AM54" s="41">
        <v>5</v>
      </c>
      <c r="AN54" s="42">
        <v>4</v>
      </c>
      <c r="AO54" s="42">
        <v>3</v>
      </c>
      <c r="AP54" s="42">
        <v>1</v>
      </c>
      <c r="AQ54" s="43">
        <v>0</v>
      </c>
    </row>
    <row r="55" spans="1:43" x14ac:dyDescent="0.3">
      <c r="A55" s="35">
        <v>136</v>
      </c>
      <c r="B55" s="36">
        <v>57</v>
      </c>
      <c r="C55" s="36" t="s">
        <v>227</v>
      </c>
      <c r="D55" s="37" t="s">
        <v>60</v>
      </c>
      <c r="E55" s="38" t="s">
        <v>208</v>
      </c>
      <c r="F55" s="38" t="s">
        <v>35</v>
      </c>
      <c r="G55" s="38" t="s">
        <v>36</v>
      </c>
      <c r="H55" s="38" t="s">
        <v>154</v>
      </c>
      <c r="I55" s="38" t="s">
        <v>221</v>
      </c>
      <c r="J55" s="38" t="s">
        <v>228</v>
      </c>
      <c r="K55" s="39" t="s">
        <v>41</v>
      </c>
      <c r="L55" s="39" t="s">
        <v>41</v>
      </c>
      <c r="M55" s="38" t="s">
        <v>211</v>
      </c>
      <c r="N55" s="38">
        <v>0</v>
      </c>
      <c r="O55" s="38" t="s">
        <v>229</v>
      </c>
      <c r="P55" s="38" t="s">
        <v>230</v>
      </c>
      <c r="Q55" s="38" t="s">
        <v>224</v>
      </c>
      <c r="R55" s="38" t="s">
        <v>46</v>
      </c>
      <c r="S55" s="38" t="s">
        <v>118</v>
      </c>
      <c r="T55" s="38" t="s">
        <v>48</v>
      </c>
      <c r="U55" s="38" t="s">
        <v>231</v>
      </c>
      <c r="V55" s="38" t="s">
        <v>232</v>
      </c>
      <c r="W55" s="38" t="s">
        <v>40</v>
      </c>
      <c r="X55" s="38" t="s">
        <v>40</v>
      </c>
      <c r="Y55" s="38">
        <v>0</v>
      </c>
      <c r="Z55" s="38">
        <v>0</v>
      </c>
      <c r="AA55" s="38">
        <v>0</v>
      </c>
      <c r="AB55" s="38" t="s">
        <v>219</v>
      </c>
      <c r="AC55" s="40">
        <v>0.2</v>
      </c>
      <c r="AD55" s="12">
        <v>0.16000000000000003</v>
      </c>
      <c r="AE55" s="12">
        <v>0.12</v>
      </c>
      <c r="AF55" s="13">
        <v>1E-4</v>
      </c>
      <c r="AG55" s="12">
        <v>0</v>
      </c>
      <c r="AH55" s="40">
        <v>0.1</v>
      </c>
      <c r="AI55" s="12">
        <v>8.0000000000000016E-2</v>
      </c>
      <c r="AJ55" s="12">
        <v>0.06</v>
      </c>
      <c r="AK55" s="13">
        <v>1E-4</v>
      </c>
      <c r="AL55" s="12">
        <v>0</v>
      </c>
      <c r="AM55" s="41">
        <v>5</v>
      </c>
      <c r="AN55" s="42">
        <v>4</v>
      </c>
      <c r="AO55" s="42">
        <v>3</v>
      </c>
      <c r="AP55" s="42">
        <v>1</v>
      </c>
      <c r="AQ55" s="43">
        <v>0</v>
      </c>
    </row>
    <row r="56" spans="1:43" x14ac:dyDescent="0.3">
      <c r="A56" s="35">
        <v>127</v>
      </c>
      <c r="B56" s="36">
        <v>58</v>
      </c>
      <c r="C56" s="36" t="s">
        <v>647</v>
      </c>
      <c r="D56" s="37" t="s">
        <v>60</v>
      </c>
      <c r="E56" s="38" t="s">
        <v>235</v>
      </c>
      <c r="F56" s="38" t="s">
        <v>35</v>
      </c>
      <c r="G56" s="38" t="s">
        <v>36</v>
      </c>
      <c r="H56" s="38" t="s">
        <v>154</v>
      </c>
      <c r="I56" s="38" t="s">
        <v>648</v>
      </c>
      <c r="J56" s="38" t="s">
        <v>649</v>
      </c>
      <c r="K56" s="39" t="s">
        <v>41</v>
      </c>
      <c r="L56" s="39" t="s">
        <v>41</v>
      </c>
      <c r="M56" s="38" t="s">
        <v>64</v>
      </c>
      <c r="N56" s="38" t="s">
        <v>650</v>
      </c>
      <c r="O56" s="38" t="s">
        <v>651</v>
      </c>
      <c r="P56" s="38" t="s">
        <v>652</v>
      </c>
      <c r="Q56" s="38" t="s">
        <v>653</v>
      </c>
      <c r="R56" s="38" t="s">
        <v>654</v>
      </c>
      <c r="S56" s="38" t="s">
        <v>215</v>
      </c>
      <c r="T56" s="38" t="s">
        <v>216</v>
      </c>
      <c r="U56" s="38" t="s">
        <v>655</v>
      </c>
      <c r="V56" s="38" t="s">
        <v>656</v>
      </c>
      <c r="W56" s="38" t="s">
        <v>40</v>
      </c>
      <c r="X56" s="38" t="s">
        <v>657</v>
      </c>
      <c r="Y56" s="38">
        <v>0</v>
      </c>
      <c r="Z56" s="38">
        <v>0</v>
      </c>
      <c r="AA56" s="38" t="s">
        <v>41</v>
      </c>
      <c r="AB56" s="38" t="s">
        <v>235</v>
      </c>
      <c r="AC56" s="40">
        <v>0.8</v>
      </c>
      <c r="AD56" s="12">
        <v>0.64000000000000012</v>
      </c>
      <c r="AE56" s="12">
        <v>0.48</v>
      </c>
      <c r="AF56" s="13">
        <v>1E-4</v>
      </c>
      <c r="AG56" s="12">
        <v>0</v>
      </c>
      <c r="AH56" s="40">
        <v>0.8</v>
      </c>
      <c r="AI56" s="12">
        <v>0.64000000000000012</v>
      </c>
      <c r="AJ56" s="12">
        <v>0.48</v>
      </c>
      <c r="AK56" s="13">
        <v>1E-4</v>
      </c>
      <c r="AL56" s="12">
        <v>0</v>
      </c>
      <c r="AM56" s="41">
        <v>5</v>
      </c>
      <c r="AN56" s="42">
        <v>4</v>
      </c>
      <c r="AO56" s="42">
        <v>3</v>
      </c>
      <c r="AP56" s="42">
        <v>1</v>
      </c>
      <c r="AQ56" s="43">
        <v>0</v>
      </c>
    </row>
    <row r="57" spans="1:43" x14ac:dyDescent="0.3">
      <c r="A57" s="35">
        <v>128</v>
      </c>
      <c r="B57" s="36">
        <v>59</v>
      </c>
      <c r="C57" s="36" t="s">
        <v>658</v>
      </c>
      <c r="D57" s="37" t="s">
        <v>60</v>
      </c>
      <c r="E57" s="38" t="s">
        <v>235</v>
      </c>
      <c r="F57" s="38" t="s">
        <v>35</v>
      </c>
      <c r="G57" s="38" t="s">
        <v>36</v>
      </c>
      <c r="H57" s="38" t="s">
        <v>154</v>
      </c>
      <c r="I57" s="38" t="s">
        <v>648</v>
      </c>
      <c r="J57" s="38" t="s">
        <v>659</v>
      </c>
      <c r="K57" s="39" t="s">
        <v>41</v>
      </c>
      <c r="L57" s="39" t="s">
        <v>41</v>
      </c>
      <c r="M57" s="38" t="s">
        <v>64</v>
      </c>
      <c r="N57" s="38" t="s">
        <v>660</v>
      </c>
      <c r="O57" s="38" t="s">
        <v>661</v>
      </c>
      <c r="P57" s="38" t="s">
        <v>662</v>
      </c>
      <c r="Q57" s="38" t="s">
        <v>653</v>
      </c>
      <c r="R57" s="38" t="s">
        <v>654</v>
      </c>
      <c r="S57" s="38" t="s">
        <v>215</v>
      </c>
      <c r="T57" s="38" t="s">
        <v>216</v>
      </c>
      <c r="U57" s="38" t="s">
        <v>663</v>
      </c>
      <c r="V57" s="38" t="s">
        <v>664</v>
      </c>
      <c r="W57" s="38" t="s">
        <v>40</v>
      </c>
      <c r="X57" s="38" t="s">
        <v>657</v>
      </c>
      <c r="Y57" s="38">
        <v>0</v>
      </c>
      <c r="Z57" s="38">
        <v>0</v>
      </c>
      <c r="AA57" s="38" t="s">
        <v>41</v>
      </c>
      <c r="AB57" s="38" t="s">
        <v>235</v>
      </c>
      <c r="AC57" s="40">
        <v>0.8</v>
      </c>
      <c r="AD57" s="12">
        <v>0.64000000000000012</v>
      </c>
      <c r="AE57" s="12">
        <v>0.48</v>
      </c>
      <c r="AF57" s="13">
        <v>1E-4</v>
      </c>
      <c r="AG57" s="12">
        <v>0</v>
      </c>
      <c r="AH57" s="40">
        <v>0.6</v>
      </c>
      <c r="AI57" s="12">
        <v>0.48</v>
      </c>
      <c r="AJ57" s="12">
        <v>0.36</v>
      </c>
      <c r="AK57" s="13">
        <v>1E-4</v>
      </c>
      <c r="AL57" s="12">
        <v>0</v>
      </c>
      <c r="AM57" s="41">
        <v>20</v>
      </c>
      <c r="AN57" s="42">
        <v>16</v>
      </c>
      <c r="AO57" s="42">
        <v>12</v>
      </c>
      <c r="AP57" s="42">
        <v>1</v>
      </c>
      <c r="AQ57" s="43">
        <v>0</v>
      </c>
    </row>
    <row r="58" spans="1:43" x14ac:dyDescent="0.3">
      <c r="A58" s="35">
        <v>134</v>
      </c>
      <c r="B58" s="36">
        <v>60</v>
      </c>
      <c r="C58" s="36" t="s">
        <v>665</v>
      </c>
      <c r="D58" s="37" t="s">
        <v>60</v>
      </c>
      <c r="E58" s="38" t="s">
        <v>666</v>
      </c>
      <c r="F58" s="38" t="s">
        <v>35</v>
      </c>
      <c r="G58" s="38" t="s">
        <v>36</v>
      </c>
      <c r="H58" s="38" t="s">
        <v>154</v>
      </c>
      <c r="I58" s="38" t="s">
        <v>209</v>
      </c>
      <c r="J58" s="38" t="s">
        <v>667</v>
      </c>
      <c r="K58" s="39" t="s">
        <v>41</v>
      </c>
      <c r="L58" s="39" t="s">
        <v>41</v>
      </c>
      <c r="M58" s="38" t="s">
        <v>64</v>
      </c>
      <c r="N58" s="38" t="s">
        <v>668</v>
      </c>
      <c r="O58" s="38" t="s">
        <v>669</v>
      </c>
      <c r="P58" s="38" t="s">
        <v>670</v>
      </c>
      <c r="Q58" s="38" t="s">
        <v>671</v>
      </c>
      <c r="R58" s="38" t="s">
        <v>672</v>
      </c>
      <c r="S58" s="38" t="s">
        <v>215</v>
      </c>
      <c r="T58" s="38" t="s">
        <v>216</v>
      </c>
      <c r="U58" s="38" t="s">
        <v>673</v>
      </c>
      <c r="V58" s="38" t="s">
        <v>674</v>
      </c>
      <c r="W58" s="38" t="s">
        <v>40</v>
      </c>
      <c r="X58" s="38" t="s">
        <v>40</v>
      </c>
      <c r="Y58" s="38">
        <v>0</v>
      </c>
      <c r="Z58" s="38">
        <v>0</v>
      </c>
      <c r="AA58" s="38" t="s">
        <v>41</v>
      </c>
      <c r="AB58" s="38" t="s">
        <v>666</v>
      </c>
      <c r="AC58" s="40">
        <v>0.5</v>
      </c>
      <c r="AD58" s="12">
        <v>0.4</v>
      </c>
      <c r="AE58" s="12">
        <v>0.3</v>
      </c>
      <c r="AF58" s="13">
        <v>1E-4</v>
      </c>
      <c r="AG58" s="12">
        <v>0</v>
      </c>
      <c r="AH58" s="40">
        <v>0.4</v>
      </c>
      <c r="AI58" s="12">
        <v>0.32000000000000006</v>
      </c>
      <c r="AJ58" s="12">
        <v>0.24</v>
      </c>
      <c r="AK58" s="13">
        <v>1E-4</v>
      </c>
      <c r="AL58" s="12">
        <v>0</v>
      </c>
      <c r="AM58" s="41">
        <v>30</v>
      </c>
      <c r="AN58" s="42">
        <v>24</v>
      </c>
      <c r="AO58" s="42">
        <v>18</v>
      </c>
      <c r="AP58" s="42">
        <v>1</v>
      </c>
      <c r="AQ58" s="43">
        <v>0</v>
      </c>
    </row>
    <row r="59" spans="1:43" x14ac:dyDescent="0.3">
      <c r="A59" s="35">
        <v>123</v>
      </c>
      <c r="B59" s="36">
        <v>61</v>
      </c>
      <c r="C59" s="36" t="s">
        <v>675</v>
      </c>
      <c r="D59" s="37" t="s">
        <v>60</v>
      </c>
      <c r="E59" s="38" t="s">
        <v>235</v>
      </c>
      <c r="F59" s="38" t="s">
        <v>35</v>
      </c>
      <c r="G59" s="38" t="s">
        <v>36</v>
      </c>
      <c r="H59" s="38" t="s">
        <v>154</v>
      </c>
      <c r="I59" s="38" t="s">
        <v>676</v>
      </c>
      <c r="J59" s="38" t="s">
        <v>677</v>
      </c>
      <c r="K59" s="39" t="s">
        <v>41</v>
      </c>
      <c r="L59" s="39" t="s">
        <v>41</v>
      </c>
      <c r="M59" s="38" t="s">
        <v>64</v>
      </c>
      <c r="N59" s="38">
        <v>0</v>
      </c>
      <c r="O59" s="38" t="s">
        <v>678</v>
      </c>
      <c r="P59" s="38" t="s">
        <v>679</v>
      </c>
      <c r="Q59" s="38" t="s">
        <v>680</v>
      </c>
      <c r="R59" s="38" t="s">
        <v>46</v>
      </c>
      <c r="S59" s="38" t="s">
        <v>118</v>
      </c>
      <c r="T59" s="38" t="s">
        <v>48</v>
      </c>
      <c r="U59" s="38" t="s">
        <v>681</v>
      </c>
      <c r="V59" s="38" t="s">
        <v>682</v>
      </c>
      <c r="W59" s="38" t="s">
        <v>40</v>
      </c>
      <c r="X59" s="38" t="s">
        <v>683</v>
      </c>
      <c r="Y59" s="38">
        <v>0</v>
      </c>
      <c r="Z59" s="38">
        <v>0</v>
      </c>
      <c r="AA59" s="38">
        <v>0</v>
      </c>
      <c r="AB59" s="38" t="s">
        <v>235</v>
      </c>
      <c r="AC59" s="40">
        <v>0.05</v>
      </c>
      <c r="AD59" s="12">
        <v>4.0000000000000008E-2</v>
      </c>
      <c r="AE59" s="12">
        <v>0.03</v>
      </c>
      <c r="AF59" s="13">
        <v>1E-4</v>
      </c>
      <c r="AG59" s="12">
        <v>0</v>
      </c>
      <c r="AH59" s="40">
        <v>0.05</v>
      </c>
      <c r="AI59" s="12">
        <v>4.0000000000000008E-2</v>
      </c>
      <c r="AJ59" s="12">
        <v>0.03</v>
      </c>
      <c r="AK59" s="13">
        <v>1E-4</v>
      </c>
      <c r="AL59" s="12">
        <v>0</v>
      </c>
      <c r="AM59" s="41">
        <v>5</v>
      </c>
      <c r="AN59" s="42">
        <v>4</v>
      </c>
      <c r="AO59" s="42">
        <v>3</v>
      </c>
      <c r="AP59" s="42">
        <v>1</v>
      </c>
      <c r="AQ59" s="43">
        <v>0</v>
      </c>
    </row>
    <row r="60" spans="1:43" x14ac:dyDescent="0.3">
      <c r="A60" s="35" t="s">
        <v>97</v>
      </c>
      <c r="B60" s="36">
        <v>62</v>
      </c>
      <c r="C60" s="36" t="s">
        <v>684</v>
      </c>
      <c r="D60" s="37" t="s">
        <v>60</v>
      </c>
      <c r="E60" s="38" t="s">
        <v>235</v>
      </c>
      <c r="F60" s="38" t="s">
        <v>994</v>
      </c>
      <c r="G60" s="38" t="s">
        <v>36</v>
      </c>
      <c r="H60" s="38" t="s">
        <v>154</v>
      </c>
      <c r="I60" s="38" t="s">
        <v>676</v>
      </c>
      <c r="J60" s="38" t="s">
        <v>685</v>
      </c>
      <c r="K60" s="39" t="s">
        <v>41</v>
      </c>
      <c r="L60" s="39" t="s">
        <v>41</v>
      </c>
      <c r="M60" s="38" t="s">
        <v>64</v>
      </c>
      <c r="N60" s="38">
        <v>0</v>
      </c>
      <c r="O60" s="38" t="s">
        <v>686</v>
      </c>
      <c r="P60" s="38" t="s">
        <v>687</v>
      </c>
      <c r="Q60" s="38" t="s">
        <v>688</v>
      </c>
      <c r="R60" s="38" t="s">
        <v>46</v>
      </c>
      <c r="S60" s="38" t="s">
        <v>160</v>
      </c>
      <c r="T60" s="38" t="s">
        <v>367</v>
      </c>
      <c r="U60" s="38" t="s">
        <v>689</v>
      </c>
      <c r="V60" s="38" t="s">
        <v>690</v>
      </c>
      <c r="W60" s="38" t="s">
        <v>40</v>
      </c>
      <c r="X60" s="38" t="s">
        <v>683</v>
      </c>
      <c r="Y60" s="38">
        <v>0</v>
      </c>
      <c r="Z60" s="38">
        <v>0</v>
      </c>
      <c r="AA60" s="38">
        <v>0</v>
      </c>
      <c r="AB60" s="38" t="s">
        <v>235</v>
      </c>
      <c r="AC60" s="40">
        <v>0.05</v>
      </c>
      <c r="AD60" s="12">
        <v>4.0000000000000008E-2</v>
      </c>
      <c r="AE60" s="12">
        <v>0.03</v>
      </c>
      <c r="AF60" s="13">
        <v>1E-4</v>
      </c>
      <c r="AG60" s="12">
        <v>0</v>
      </c>
      <c r="AH60" s="40">
        <v>0.05</v>
      </c>
      <c r="AI60" s="12">
        <v>4.0000000000000008E-2</v>
      </c>
      <c r="AJ60" s="12">
        <v>0.03</v>
      </c>
      <c r="AK60" s="13">
        <v>1E-4</v>
      </c>
      <c r="AL60" s="12">
        <v>0</v>
      </c>
      <c r="AM60" s="41">
        <v>5</v>
      </c>
      <c r="AN60" s="42">
        <v>4</v>
      </c>
      <c r="AO60" s="42">
        <v>3</v>
      </c>
      <c r="AP60" s="42">
        <v>1</v>
      </c>
      <c r="AQ60" s="43">
        <v>0</v>
      </c>
    </row>
    <row r="61" spans="1:43" x14ac:dyDescent="0.3">
      <c r="A61" s="35">
        <v>122</v>
      </c>
      <c r="B61" s="36">
        <v>63</v>
      </c>
      <c r="C61" s="36" t="s">
        <v>691</v>
      </c>
      <c r="D61" s="37" t="s">
        <v>60</v>
      </c>
      <c r="E61" s="38" t="s">
        <v>235</v>
      </c>
      <c r="F61" s="38" t="s">
        <v>35</v>
      </c>
      <c r="G61" s="38" t="s">
        <v>36</v>
      </c>
      <c r="H61" s="38" t="s">
        <v>154</v>
      </c>
      <c r="I61" s="38" t="s">
        <v>692</v>
      </c>
      <c r="J61" s="38" t="s">
        <v>693</v>
      </c>
      <c r="K61" s="39" t="s">
        <v>41</v>
      </c>
      <c r="L61" s="39" t="s">
        <v>41</v>
      </c>
      <c r="M61" s="38" t="s">
        <v>64</v>
      </c>
      <c r="N61" s="38">
        <v>0</v>
      </c>
      <c r="O61" s="38" t="s">
        <v>694</v>
      </c>
      <c r="P61" s="38" t="s">
        <v>695</v>
      </c>
      <c r="Q61" s="38" t="s">
        <v>696</v>
      </c>
      <c r="R61" s="38" t="s">
        <v>46</v>
      </c>
      <c r="S61" s="38" t="s">
        <v>697</v>
      </c>
      <c r="T61" s="38" t="s">
        <v>48</v>
      </c>
      <c r="U61" s="38" t="s">
        <v>698</v>
      </c>
      <c r="V61" s="38" t="s">
        <v>699</v>
      </c>
      <c r="W61" s="38" t="s">
        <v>40</v>
      </c>
      <c r="X61" s="38" t="s">
        <v>40</v>
      </c>
      <c r="Y61" s="38" t="s">
        <v>700</v>
      </c>
      <c r="Z61" s="38">
        <v>0</v>
      </c>
      <c r="AA61" s="38">
        <v>0</v>
      </c>
      <c r="AB61" s="38" t="s">
        <v>235</v>
      </c>
      <c r="AC61" s="40">
        <v>0.6</v>
      </c>
      <c r="AD61" s="12">
        <v>0.48</v>
      </c>
      <c r="AE61" s="12">
        <v>0.36</v>
      </c>
      <c r="AF61" s="13">
        <v>1E-4</v>
      </c>
      <c r="AG61" s="12">
        <v>0</v>
      </c>
      <c r="AH61" s="40">
        <v>0.4</v>
      </c>
      <c r="AI61" s="12">
        <v>0.32000000000000006</v>
      </c>
      <c r="AJ61" s="12">
        <v>0.24</v>
      </c>
      <c r="AK61" s="13">
        <v>1E-4</v>
      </c>
      <c r="AL61" s="12">
        <v>0</v>
      </c>
      <c r="AM61" s="41">
        <v>20</v>
      </c>
      <c r="AN61" s="42">
        <v>16</v>
      </c>
      <c r="AO61" s="42">
        <v>12</v>
      </c>
      <c r="AP61" s="42">
        <v>1</v>
      </c>
      <c r="AQ61" s="43">
        <v>0</v>
      </c>
    </row>
    <row r="62" spans="1:43" x14ac:dyDescent="0.3">
      <c r="A62" s="35">
        <v>133</v>
      </c>
      <c r="B62" s="36">
        <v>65</v>
      </c>
      <c r="C62" s="36" t="s">
        <v>701</v>
      </c>
      <c r="D62" s="37" t="s">
        <v>60</v>
      </c>
      <c r="E62" s="38" t="s">
        <v>666</v>
      </c>
      <c r="F62" s="38" t="s">
        <v>35</v>
      </c>
      <c r="G62" s="38" t="s">
        <v>36</v>
      </c>
      <c r="H62" s="38" t="s">
        <v>154</v>
      </c>
      <c r="I62" s="38" t="s">
        <v>702</v>
      </c>
      <c r="J62" s="38" t="s">
        <v>703</v>
      </c>
      <c r="K62" s="39" t="s">
        <v>41</v>
      </c>
      <c r="L62" s="39" t="s">
        <v>41</v>
      </c>
      <c r="M62" s="38" t="s">
        <v>64</v>
      </c>
      <c r="N62" s="38">
        <v>0</v>
      </c>
      <c r="O62" s="38" t="s">
        <v>704</v>
      </c>
      <c r="P62" s="38" t="s">
        <v>705</v>
      </c>
      <c r="Q62" s="38" t="s">
        <v>706</v>
      </c>
      <c r="R62" s="38" t="s">
        <v>46</v>
      </c>
      <c r="S62" s="38" t="s">
        <v>345</v>
      </c>
      <c r="T62" s="38" t="s">
        <v>48</v>
      </c>
      <c r="U62" s="38" t="s">
        <v>707</v>
      </c>
      <c r="V62" s="38" t="s">
        <v>708</v>
      </c>
      <c r="W62" s="38" t="s">
        <v>40</v>
      </c>
      <c r="X62" s="38" t="s">
        <v>40</v>
      </c>
      <c r="Y62" s="38">
        <v>0</v>
      </c>
      <c r="Z62" s="38">
        <v>0</v>
      </c>
      <c r="AA62" s="38">
        <v>0</v>
      </c>
      <c r="AB62" s="38" t="s">
        <v>666</v>
      </c>
      <c r="AC62" s="40">
        <v>0.4</v>
      </c>
      <c r="AD62" s="12">
        <v>0.32000000000000006</v>
      </c>
      <c r="AE62" s="12">
        <v>0.24</v>
      </c>
      <c r="AF62" s="13">
        <v>1E-4</v>
      </c>
      <c r="AG62" s="12">
        <v>0</v>
      </c>
      <c r="AH62" s="40">
        <v>0.2</v>
      </c>
      <c r="AI62" s="12">
        <v>0.16000000000000003</v>
      </c>
      <c r="AJ62" s="12">
        <v>0.12</v>
      </c>
      <c r="AK62" s="13">
        <v>1E-4</v>
      </c>
      <c r="AL62" s="12">
        <v>0</v>
      </c>
      <c r="AM62" s="41">
        <v>30</v>
      </c>
      <c r="AN62" s="42">
        <v>24</v>
      </c>
      <c r="AO62" s="42">
        <v>18</v>
      </c>
      <c r="AP62" s="42">
        <v>1</v>
      </c>
      <c r="AQ62" s="43">
        <v>0</v>
      </c>
    </row>
    <row r="63" spans="1:43" x14ac:dyDescent="0.3">
      <c r="A63" s="35">
        <v>130</v>
      </c>
      <c r="B63" s="36">
        <v>66</v>
      </c>
      <c r="C63" s="36" t="s">
        <v>233</v>
      </c>
      <c r="D63" s="37" t="s">
        <v>234</v>
      </c>
      <c r="E63" s="38" t="s">
        <v>235</v>
      </c>
      <c r="F63" s="38" t="s">
        <v>35</v>
      </c>
      <c r="G63" s="38" t="s">
        <v>36</v>
      </c>
      <c r="H63" s="38" t="s">
        <v>154</v>
      </c>
      <c r="I63" s="38" t="s">
        <v>236</v>
      </c>
      <c r="J63" s="38" t="s">
        <v>237</v>
      </c>
      <c r="K63" s="39" t="s">
        <v>41</v>
      </c>
      <c r="L63" s="39" t="s">
        <v>41</v>
      </c>
      <c r="M63" s="38" t="s">
        <v>64</v>
      </c>
      <c r="N63" s="38">
        <v>0</v>
      </c>
      <c r="O63" s="38" t="s">
        <v>238</v>
      </c>
      <c r="P63" s="38" t="s">
        <v>239</v>
      </c>
      <c r="Q63" s="38" t="s">
        <v>240</v>
      </c>
      <c r="R63" s="38" t="s">
        <v>241</v>
      </c>
      <c r="S63" s="38" t="s">
        <v>65</v>
      </c>
      <c r="T63" s="38" t="s">
        <v>242</v>
      </c>
      <c r="U63" s="38" t="s">
        <v>243</v>
      </c>
      <c r="V63" s="38" t="s">
        <v>244</v>
      </c>
      <c r="W63" s="38" t="s">
        <v>40</v>
      </c>
      <c r="X63" s="38" t="s">
        <v>40</v>
      </c>
      <c r="Y63" s="38" t="s">
        <v>245</v>
      </c>
      <c r="Z63" s="38" t="s">
        <v>246</v>
      </c>
      <c r="AA63" s="38" t="s">
        <v>41</v>
      </c>
      <c r="AB63" s="38" t="s">
        <v>235</v>
      </c>
      <c r="AC63" s="40">
        <v>0.8</v>
      </c>
      <c r="AD63" s="12">
        <v>0.64000000000000012</v>
      </c>
      <c r="AE63" s="12">
        <v>0.48</v>
      </c>
      <c r="AF63" s="13">
        <v>1E-4</v>
      </c>
      <c r="AG63" s="12">
        <v>0</v>
      </c>
      <c r="AH63" s="40">
        <v>0.8</v>
      </c>
      <c r="AI63" s="12">
        <v>0.64000000000000012</v>
      </c>
      <c r="AJ63" s="12">
        <v>0.48</v>
      </c>
      <c r="AK63" s="13">
        <v>1E-4</v>
      </c>
      <c r="AL63" s="12">
        <v>0</v>
      </c>
      <c r="AM63" s="41">
        <v>5</v>
      </c>
      <c r="AN63" s="42">
        <v>4</v>
      </c>
      <c r="AO63" s="42">
        <v>3</v>
      </c>
      <c r="AP63" s="42">
        <v>1</v>
      </c>
      <c r="AQ63" s="43">
        <v>0</v>
      </c>
    </row>
    <row r="64" spans="1:43" x14ac:dyDescent="0.3">
      <c r="A64" s="35">
        <v>116</v>
      </c>
      <c r="B64" s="36">
        <v>67</v>
      </c>
      <c r="C64" s="36" t="s">
        <v>709</v>
      </c>
      <c r="D64" s="37" t="s">
        <v>60</v>
      </c>
      <c r="E64" s="38" t="s">
        <v>235</v>
      </c>
      <c r="F64" s="38" t="s">
        <v>35</v>
      </c>
      <c r="G64" s="38" t="s">
        <v>36</v>
      </c>
      <c r="H64" s="38" t="s">
        <v>154</v>
      </c>
      <c r="I64" s="38" t="s">
        <v>312</v>
      </c>
      <c r="J64" s="38" t="s">
        <v>710</v>
      </c>
      <c r="K64" s="39" t="s">
        <v>41</v>
      </c>
      <c r="L64" s="39" t="s">
        <v>41</v>
      </c>
      <c r="M64" s="38" t="s">
        <v>64</v>
      </c>
      <c r="N64" s="38">
        <v>0</v>
      </c>
      <c r="O64" s="38" t="s">
        <v>711</v>
      </c>
      <c r="P64" s="38" t="s">
        <v>712</v>
      </c>
      <c r="Q64" s="38" t="s">
        <v>713</v>
      </c>
      <c r="R64" s="38" t="s">
        <v>714</v>
      </c>
      <c r="S64" s="38" t="s">
        <v>160</v>
      </c>
      <c r="T64" s="38" t="s">
        <v>160</v>
      </c>
      <c r="U64" s="38" t="s">
        <v>715</v>
      </c>
      <c r="V64" s="38" t="s">
        <v>716</v>
      </c>
      <c r="W64" s="38" t="s">
        <v>40</v>
      </c>
      <c r="X64" s="38" t="s">
        <v>40</v>
      </c>
      <c r="Y64" s="38" t="s">
        <v>717</v>
      </c>
      <c r="Z64" s="38">
        <v>0</v>
      </c>
      <c r="AA64" s="38">
        <v>0</v>
      </c>
      <c r="AB64" s="38" t="s">
        <v>235</v>
      </c>
      <c r="AC64" s="40">
        <v>0.7</v>
      </c>
      <c r="AD64" s="12">
        <v>0.55999999999999994</v>
      </c>
      <c r="AE64" s="12">
        <v>0.42</v>
      </c>
      <c r="AF64" s="13">
        <v>1E-4</v>
      </c>
      <c r="AG64" s="12">
        <v>0</v>
      </c>
      <c r="AH64" s="40">
        <v>0.5</v>
      </c>
      <c r="AI64" s="12">
        <v>0.4</v>
      </c>
      <c r="AJ64" s="12">
        <v>0.3</v>
      </c>
      <c r="AK64" s="13">
        <v>1E-4</v>
      </c>
      <c r="AL64" s="12">
        <v>0</v>
      </c>
      <c r="AM64" s="41">
        <v>5</v>
      </c>
      <c r="AN64" s="42">
        <v>4</v>
      </c>
      <c r="AO64" s="42">
        <v>3</v>
      </c>
      <c r="AP64" s="42">
        <v>1</v>
      </c>
      <c r="AQ64" s="43">
        <v>0</v>
      </c>
    </row>
    <row r="65" spans="1:43" x14ac:dyDescent="0.3">
      <c r="A65" s="35">
        <v>141</v>
      </c>
      <c r="B65" s="36">
        <v>68</v>
      </c>
      <c r="C65" s="36" t="s">
        <v>247</v>
      </c>
      <c r="D65" s="37" t="s">
        <v>60</v>
      </c>
      <c r="E65" s="38" t="s">
        <v>248</v>
      </c>
      <c r="F65" s="38" t="s">
        <v>35</v>
      </c>
      <c r="G65" s="38" t="s">
        <v>36</v>
      </c>
      <c r="H65" s="38" t="s">
        <v>154</v>
      </c>
      <c r="I65" s="38" t="s">
        <v>249</v>
      </c>
      <c r="J65" s="38" t="s">
        <v>250</v>
      </c>
      <c r="K65" s="39" t="s">
        <v>41</v>
      </c>
      <c r="L65" s="39" t="s">
        <v>41</v>
      </c>
      <c r="M65" s="38" t="s">
        <v>42</v>
      </c>
      <c r="N65" s="38">
        <v>0</v>
      </c>
      <c r="O65" s="38" t="s">
        <v>251</v>
      </c>
      <c r="P65" s="38" t="s">
        <v>252</v>
      </c>
      <c r="Q65" s="38" t="s">
        <v>253</v>
      </c>
      <c r="R65" s="38" t="s">
        <v>254</v>
      </c>
      <c r="S65" s="38" t="s">
        <v>215</v>
      </c>
      <c r="T65" s="38" t="s">
        <v>216</v>
      </c>
      <c r="U65" s="38" t="s">
        <v>255</v>
      </c>
      <c r="V65" s="38" t="s">
        <v>256</v>
      </c>
      <c r="W65" s="38" t="s">
        <v>40</v>
      </c>
      <c r="X65" s="38" t="s">
        <v>40</v>
      </c>
      <c r="Y65" s="38" t="s">
        <v>257</v>
      </c>
      <c r="Z65" s="38">
        <v>0</v>
      </c>
      <c r="AA65" s="38" t="s">
        <v>41</v>
      </c>
      <c r="AB65" s="38" t="s">
        <v>219</v>
      </c>
      <c r="AC65" s="40">
        <v>0.3</v>
      </c>
      <c r="AD65" s="12">
        <v>0.24</v>
      </c>
      <c r="AE65" s="12">
        <v>0.18</v>
      </c>
      <c r="AF65" s="13">
        <v>1E-4</v>
      </c>
      <c r="AG65" s="12">
        <v>0</v>
      </c>
      <c r="AH65" s="40">
        <v>0.15</v>
      </c>
      <c r="AI65" s="12">
        <v>0.12</v>
      </c>
      <c r="AJ65" s="12">
        <v>0.09</v>
      </c>
      <c r="AK65" s="13">
        <v>1E-4</v>
      </c>
      <c r="AL65" s="12">
        <v>0</v>
      </c>
      <c r="AM65" s="41">
        <v>5</v>
      </c>
      <c r="AN65" s="42">
        <v>4</v>
      </c>
      <c r="AO65" s="42">
        <v>3</v>
      </c>
      <c r="AP65" s="42">
        <v>1</v>
      </c>
      <c r="AQ65" s="43">
        <v>0</v>
      </c>
    </row>
    <row r="66" spans="1:43" x14ac:dyDescent="0.3">
      <c r="A66" s="35">
        <v>142</v>
      </c>
      <c r="B66" s="36">
        <v>69</v>
      </c>
      <c r="C66" s="36" t="s">
        <v>258</v>
      </c>
      <c r="D66" s="37" t="s">
        <v>60</v>
      </c>
      <c r="E66" s="38" t="s">
        <v>248</v>
      </c>
      <c r="F66" s="38" t="s">
        <v>35</v>
      </c>
      <c r="G66" s="38" t="s">
        <v>36</v>
      </c>
      <c r="H66" s="38" t="s">
        <v>154</v>
      </c>
      <c r="I66" s="38" t="s">
        <v>249</v>
      </c>
      <c r="J66" s="38" t="s">
        <v>259</v>
      </c>
      <c r="K66" s="39" t="s">
        <v>41</v>
      </c>
      <c r="L66" s="39" t="s">
        <v>41</v>
      </c>
      <c r="M66" s="38" t="s">
        <v>42</v>
      </c>
      <c r="N66" s="38">
        <v>0</v>
      </c>
      <c r="O66" s="38" t="s">
        <v>989</v>
      </c>
      <c r="P66" s="38" t="s">
        <v>990</v>
      </c>
      <c r="Q66" s="38" t="s">
        <v>260</v>
      </c>
      <c r="R66" s="38" t="s">
        <v>46</v>
      </c>
      <c r="S66" s="38" t="s">
        <v>261</v>
      </c>
      <c r="T66" s="38" t="s">
        <v>262</v>
      </c>
      <c r="U66" s="38" t="s">
        <v>263</v>
      </c>
      <c r="V66" s="38" t="s">
        <v>264</v>
      </c>
      <c r="W66" s="38" t="s">
        <v>40</v>
      </c>
      <c r="X66" s="38" t="s">
        <v>40</v>
      </c>
      <c r="Y66" s="38" t="s">
        <v>265</v>
      </c>
      <c r="Z66" s="38">
        <v>0</v>
      </c>
      <c r="AA66" s="38">
        <v>0</v>
      </c>
      <c r="AB66" s="38" t="s">
        <v>266</v>
      </c>
      <c r="AC66" s="40">
        <v>0.05</v>
      </c>
      <c r="AD66" s="12">
        <v>4.0000000000000008E-2</v>
      </c>
      <c r="AE66" s="12">
        <v>0.03</v>
      </c>
      <c r="AF66" s="13">
        <v>1E-4</v>
      </c>
      <c r="AG66" s="12">
        <v>0</v>
      </c>
      <c r="AH66" s="40">
        <v>0.02</v>
      </c>
      <c r="AI66" s="12">
        <v>1.6E-2</v>
      </c>
      <c r="AJ66" s="12">
        <v>1.2E-2</v>
      </c>
      <c r="AK66" s="13">
        <v>1E-4</v>
      </c>
      <c r="AL66" s="12">
        <v>0</v>
      </c>
      <c r="AM66" s="41">
        <v>0</v>
      </c>
      <c r="AN66" s="42">
        <v>0</v>
      </c>
      <c r="AO66" s="42">
        <v>0</v>
      </c>
      <c r="AP66" s="42">
        <v>1E-4</v>
      </c>
      <c r="AQ66" s="43">
        <v>0</v>
      </c>
    </row>
    <row r="67" spans="1:43" x14ac:dyDescent="0.3">
      <c r="A67" s="35" t="s">
        <v>97</v>
      </c>
      <c r="B67" s="36">
        <v>70</v>
      </c>
      <c r="C67" s="36" t="s">
        <v>362</v>
      </c>
      <c r="D67" s="37" t="s">
        <v>33</v>
      </c>
      <c r="E67" s="38" t="s">
        <v>33</v>
      </c>
      <c r="F67" s="38" t="s">
        <v>994</v>
      </c>
      <c r="G67" s="38" t="s">
        <v>36</v>
      </c>
      <c r="H67" s="38" t="s">
        <v>125</v>
      </c>
      <c r="I67" s="38" t="s">
        <v>126</v>
      </c>
      <c r="J67" s="38" t="s">
        <v>363</v>
      </c>
      <c r="K67" s="39" t="s">
        <v>41</v>
      </c>
      <c r="L67" s="39" t="s">
        <v>41</v>
      </c>
      <c r="M67" s="38" t="s">
        <v>42</v>
      </c>
      <c r="N67" s="38">
        <v>0</v>
      </c>
      <c r="O67" s="38" t="s">
        <v>364</v>
      </c>
      <c r="P67" s="38" t="s">
        <v>365</v>
      </c>
      <c r="Q67" s="38" t="s">
        <v>366</v>
      </c>
      <c r="R67" s="38" t="s">
        <v>46</v>
      </c>
      <c r="S67" s="38" t="s">
        <v>160</v>
      </c>
      <c r="T67" s="38" t="s">
        <v>367</v>
      </c>
      <c r="U67" s="38" t="s">
        <v>368</v>
      </c>
      <c r="V67" s="38" t="s">
        <v>369</v>
      </c>
      <c r="W67" s="38" t="s">
        <v>40</v>
      </c>
      <c r="X67" s="38" t="s">
        <v>40</v>
      </c>
      <c r="Y67" s="38">
        <v>0</v>
      </c>
      <c r="Z67" s="38">
        <v>0</v>
      </c>
      <c r="AA67" s="38">
        <v>0</v>
      </c>
      <c r="AB67" s="38" t="s">
        <v>33</v>
      </c>
      <c r="AC67" s="40">
        <v>0.4</v>
      </c>
      <c r="AD67" s="12">
        <v>0.32000000000000006</v>
      </c>
      <c r="AE67" s="12">
        <v>0.24</v>
      </c>
      <c r="AF67" s="13">
        <v>1E-4</v>
      </c>
      <c r="AG67" s="12">
        <v>0</v>
      </c>
      <c r="AH67" s="40">
        <v>0.2</v>
      </c>
      <c r="AI67" s="12">
        <v>0.16000000000000003</v>
      </c>
      <c r="AJ67" s="12">
        <v>0.12</v>
      </c>
      <c r="AK67" s="13">
        <v>1E-4</v>
      </c>
      <c r="AL67" s="12">
        <v>0</v>
      </c>
      <c r="AM67" s="41">
        <v>5</v>
      </c>
      <c r="AN67" s="42">
        <v>4</v>
      </c>
      <c r="AO67" s="42">
        <v>3</v>
      </c>
      <c r="AP67" s="42">
        <v>1</v>
      </c>
      <c r="AQ67" s="43">
        <v>0</v>
      </c>
    </row>
    <row r="68" spans="1:43" x14ac:dyDescent="0.3">
      <c r="A68" s="35">
        <v>1</v>
      </c>
      <c r="B68" s="36">
        <v>77</v>
      </c>
      <c r="C68" s="36" t="s">
        <v>59</v>
      </c>
      <c r="D68" s="37" t="s">
        <v>60</v>
      </c>
      <c r="E68" s="38" t="s">
        <v>61</v>
      </c>
      <c r="F68" s="38" t="s">
        <v>35</v>
      </c>
      <c r="G68" s="38" t="s">
        <v>36</v>
      </c>
      <c r="H68" s="38" t="s">
        <v>37</v>
      </c>
      <c r="I68" s="38" t="s">
        <v>62</v>
      </c>
      <c r="J68" s="38" t="s">
        <v>63</v>
      </c>
      <c r="K68" s="39" t="s">
        <v>41</v>
      </c>
      <c r="L68" s="39" t="s">
        <v>41</v>
      </c>
      <c r="M68" s="38" t="s">
        <v>64</v>
      </c>
      <c r="N68" s="38">
        <v>0</v>
      </c>
      <c r="O68" s="38" t="s">
        <v>981</v>
      </c>
      <c r="P68" s="38" t="s">
        <v>930</v>
      </c>
      <c r="Q68" s="38" t="s">
        <v>1046</v>
      </c>
      <c r="R68" s="38" t="s">
        <v>931</v>
      </c>
      <c r="S68" s="38" t="s">
        <v>160</v>
      </c>
      <c r="T68" s="38" t="s">
        <v>48</v>
      </c>
      <c r="U68" s="38" t="s">
        <v>932</v>
      </c>
      <c r="V68" s="38" t="s">
        <v>66</v>
      </c>
      <c r="W68" s="38" t="s">
        <v>40</v>
      </c>
      <c r="X68" s="38" t="s">
        <v>933</v>
      </c>
      <c r="Y68" s="38" t="s">
        <v>982</v>
      </c>
      <c r="Z68" s="38">
        <v>0</v>
      </c>
      <c r="AA68" s="38">
        <v>0</v>
      </c>
      <c r="AB68" s="38" t="s">
        <v>67</v>
      </c>
      <c r="AC68" s="40">
        <v>0.03</v>
      </c>
      <c r="AD68" s="12">
        <f>AC68*80%</f>
        <v>2.4E-2</v>
      </c>
      <c r="AE68" s="12">
        <f>AC68*60%</f>
        <v>1.7999999999999999E-2</v>
      </c>
      <c r="AF68" s="13">
        <v>1E-4</v>
      </c>
      <c r="AG68" s="12">
        <v>0</v>
      </c>
      <c r="AH68" s="40">
        <v>0.03</v>
      </c>
      <c r="AI68" s="12">
        <f>AH68*80%</f>
        <v>2.4E-2</v>
      </c>
      <c r="AJ68" s="12">
        <f>AH68*60%</f>
        <v>1.7999999999999999E-2</v>
      </c>
      <c r="AK68" s="13">
        <v>1E-4</v>
      </c>
      <c r="AL68" s="12">
        <v>0</v>
      </c>
      <c r="AM68" s="41">
        <v>5</v>
      </c>
      <c r="AN68" s="42">
        <v>4</v>
      </c>
      <c r="AO68" s="42">
        <v>3</v>
      </c>
      <c r="AP68" s="42">
        <v>1</v>
      </c>
      <c r="AQ68" s="43">
        <v>0</v>
      </c>
    </row>
    <row r="69" spans="1:43" x14ac:dyDescent="0.3">
      <c r="A69" s="35" t="s">
        <v>97</v>
      </c>
      <c r="B69" s="36">
        <v>79</v>
      </c>
      <c r="C69" s="36" t="s">
        <v>718</v>
      </c>
      <c r="D69" s="37" t="s">
        <v>193</v>
      </c>
      <c r="E69" s="38" t="s">
        <v>193</v>
      </c>
      <c r="F69" s="38" t="s">
        <v>994</v>
      </c>
      <c r="G69" s="38" t="s">
        <v>36</v>
      </c>
      <c r="H69" s="38" t="s">
        <v>125</v>
      </c>
      <c r="I69" s="38" t="s">
        <v>126</v>
      </c>
      <c r="J69" s="38" t="s">
        <v>719</v>
      </c>
      <c r="K69" s="39" t="s">
        <v>41</v>
      </c>
      <c r="L69" s="39" t="s">
        <v>41</v>
      </c>
      <c r="M69" s="38" t="s">
        <v>42</v>
      </c>
      <c r="N69" s="38">
        <v>0</v>
      </c>
      <c r="O69" s="38" t="s">
        <v>720</v>
      </c>
      <c r="P69" s="38" t="s">
        <v>721</v>
      </c>
      <c r="Q69" s="38" t="s">
        <v>722</v>
      </c>
      <c r="R69" s="38" t="s">
        <v>46</v>
      </c>
      <c r="S69" s="38" t="s">
        <v>160</v>
      </c>
      <c r="T69" s="38" t="s">
        <v>367</v>
      </c>
      <c r="U69" s="38" t="s">
        <v>368</v>
      </c>
      <c r="V69" s="38" t="s">
        <v>723</v>
      </c>
      <c r="W69" s="38" t="s">
        <v>40</v>
      </c>
      <c r="X69" s="38" t="s">
        <v>40</v>
      </c>
      <c r="Y69" s="38">
        <v>0</v>
      </c>
      <c r="Z69" s="38">
        <v>0</v>
      </c>
      <c r="AA69" s="38">
        <v>0</v>
      </c>
      <c r="AB69" s="38" t="s">
        <v>193</v>
      </c>
      <c r="AC69" s="40">
        <v>0.4</v>
      </c>
      <c r="AD69" s="12">
        <v>0.32000000000000006</v>
      </c>
      <c r="AE69" s="12">
        <v>0.24</v>
      </c>
      <c r="AF69" s="13">
        <v>1E-4</v>
      </c>
      <c r="AG69" s="12">
        <v>0</v>
      </c>
      <c r="AH69" s="40">
        <v>0.2</v>
      </c>
      <c r="AI69" s="12">
        <v>0.16000000000000003</v>
      </c>
      <c r="AJ69" s="12">
        <v>0.12</v>
      </c>
      <c r="AK69" s="13">
        <v>1E-4</v>
      </c>
      <c r="AL69" s="12">
        <v>0</v>
      </c>
      <c r="AM69" s="41">
        <v>10</v>
      </c>
      <c r="AN69" s="42">
        <v>8</v>
      </c>
      <c r="AO69" s="42">
        <v>6</v>
      </c>
      <c r="AP69" s="42">
        <v>1</v>
      </c>
      <c r="AQ69" s="43">
        <v>0</v>
      </c>
    </row>
    <row r="70" spans="1:43" x14ac:dyDescent="0.3">
      <c r="A70" s="35" t="s">
        <v>97</v>
      </c>
      <c r="B70" s="36">
        <v>80</v>
      </c>
      <c r="C70" s="36" t="s">
        <v>724</v>
      </c>
      <c r="D70" s="37" t="s">
        <v>60</v>
      </c>
      <c r="E70" s="38" t="s">
        <v>124</v>
      </c>
      <c r="F70" s="38" t="s">
        <v>994</v>
      </c>
      <c r="G70" s="38" t="s">
        <v>36</v>
      </c>
      <c r="H70" s="38" t="s">
        <v>335</v>
      </c>
      <c r="I70" s="38" t="s">
        <v>725</v>
      </c>
      <c r="J70" s="38" t="s">
        <v>726</v>
      </c>
      <c r="K70" s="39" t="s">
        <v>41</v>
      </c>
      <c r="L70" s="39" t="s">
        <v>41</v>
      </c>
      <c r="M70" s="38" t="s">
        <v>42</v>
      </c>
      <c r="N70" s="38">
        <v>0</v>
      </c>
      <c r="O70" s="38" t="s">
        <v>727</v>
      </c>
      <c r="P70" s="38" t="s">
        <v>728</v>
      </c>
      <c r="Q70" s="38" t="s">
        <v>729</v>
      </c>
      <c r="R70" s="38" t="s">
        <v>46</v>
      </c>
      <c r="S70" s="38" t="s">
        <v>160</v>
      </c>
      <c r="T70" s="38" t="s">
        <v>367</v>
      </c>
      <c r="U70" s="38" t="s">
        <v>730</v>
      </c>
      <c r="V70" s="38" t="s">
        <v>731</v>
      </c>
      <c r="W70" s="38" t="s">
        <v>40</v>
      </c>
      <c r="X70" s="38" t="s">
        <v>926</v>
      </c>
      <c r="Y70" s="38"/>
      <c r="Z70" s="38" t="s">
        <v>732</v>
      </c>
      <c r="AA70" s="38" t="s">
        <v>40</v>
      </c>
      <c r="AB70" s="38" t="s">
        <v>567</v>
      </c>
      <c r="AC70" s="40">
        <v>0.3</v>
      </c>
      <c r="AD70" s="12">
        <v>0.24</v>
      </c>
      <c r="AE70" s="12">
        <v>0.18</v>
      </c>
      <c r="AF70" s="13">
        <v>1E-4</v>
      </c>
      <c r="AG70" s="12">
        <v>0</v>
      </c>
      <c r="AH70" s="40">
        <v>0.15</v>
      </c>
      <c r="AI70" s="12">
        <v>0.12</v>
      </c>
      <c r="AJ70" s="12">
        <v>0.09</v>
      </c>
      <c r="AK70" s="13">
        <v>1E-4</v>
      </c>
      <c r="AL70" s="12">
        <v>0</v>
      </c>
      <c r="AM70" s="41">
        <v>10</v>
      </c>
      <c r="AN70" s="42">
        <v>8</v>
      </c>
      <c r="AO70" s="42">
        <v>6</v>
      </c>
      <c r="AP70" s="42">
        <v>1</v>
      </c>
      <c r="AQ70" s="43">
        <v>0</v>
      </c>
    </row>
    <row r="71" spans="1:43" x14ac:dyDescent="0.3">
      <c r="A71" s="35" t="s">
        <v>97</v>
      </c>
      <c r="B71" s="36">
        <v>81</v>
      </c>
      <c r="C71" s="36" t="s">
        <v>733</v>
      </c>
      <c r="D71" s="37" t="s">
        <v>54</v>
      </c>
      <c r="E71" s="38" t="s">
        <v>54</v>
      </c>
      <c r="F71" s="38" t="s">
        <v>994</v>
      </c>
      <c r="G71" s="38" t="s">
        <v>36</v>
      </c>
      <c r="H71" s="38" t="s">
        <v>125</v>
      </c>
      <c r="I71" s="38" t="s">
        <v>126</v>
      </c>
      <c r="J71" s="38" t="s">
        <v>734</v>
      </c>
      <c r="K71" s="39" t="s">
        <v>41</v>
      </c>
      <c r="L71" s="39" t="s">
        <v>41</v>
      </c>
      <c r="M71" s="38" t="s">
        <v>42</v>
      </c>
      <c r="N71" s="38">
        <v>0</v>
      </c>
      <c r="O71" s="38" t="s">
        <v>735</v>
      </c>
      <c r="P71" s="38" t="s">
        <v>736</v>
      </c>
      <c r="Q71" s="38" t="s">
        <v>366</v>
      </c>
      <c r="R71" s="38" t="s">
        <v>46</v>
      </c>
      <c r="S71" s="38" t="s">
        <v>160</v>
      </c>
      <c r="T71" s="38" t="s">
        <v>367</v>
      </c>
      <c r="U71" s="38" t="s">
        <v>368</v>
      </c>
      <c r="V71" s="38" t="s">
        <v>737</v>
      </c>
      <c r="W71" s="38" t="s">
        <v>40</v>
      </c>
      <c r="X71" s="38" t="s">
        <v>40</v>
      </c>
      <c r="Y71" s="38">
        <v>0</v>
      </c>
      <c r="Z71" s="38">
        <v>0</v>
      </c>
      <c r="AA71" s="38">
        <v>0</v>
      </c>
      <c r="AB71" s="38" t="s">
        <v>54</v>
      </c>
      <c r="AC71" s="40">
        <v>0.4</v>
      </c>
      <c r="AD71" s="12">
        <v>0.32000000000000006</v>
      </c>
      <c r="AE71" s="12">
        <v>0.24</v>
      </c>
      <c r="AF71" s="13">
        <v>1E-4</v>
      </c>
      <c r="AG71" s="12">
        <v>0</v>
      </c>
      <c r="AH71" s="40">
        <v>0.2</v>
      </c>
      <c r="AI71" s="12">
        <v>0.16000000000000003</v>
      </c>
      <c r="AJ71" s="12">
        <v>0.12</v>
      </c>
      <c r="AK71" s="13">
        <v>1E-4</v>
      </c>
      <c r="AL71" s="12">
        <v>0</v>
      </c>
      <c r="AM71" s="41">
        <v>20</v>
      </c>
      <c r="AN71" s="42">
        <v>16</v>
      </c>
      <c r="AO71" s="42">
        <v>12</v>
      </c>
      <c r="AP71" s="42">
        <v>1</v>
      </c>
      <c r="AQ71" s="43">
        <v>0</v>
      </c>
    </row>
    <row r="72" spans="1:43" x14ac:dyDescent="0.3">
      <c r="A72" s="35" t="s">
        <v>97</v>
      </c>
      <c r="B72" s="36">
        <v>82</v>
      </c>
      <c r="C72" s="36" t="s">
        <v>738</v>
      </c>
      <c r="D72" s="37" t="s">
        <v>440</v>
      </c>
      <c r="E72" s="38" t="s">
        <v>440</v>
      </c>
      <c r="F72" s="38" t="s">
        <v>994</v>
      </c>
      <c r="G72" s="38" t="s">
        <v>36</v>
      </c>
      <c r="H72" s="38" t="s">
        <v>125</v>
      </c>
      <c r="I72" s="38" t="s">
        <v>126</v>
      </c>
      <c r="J72" s="38" t="s">
        <v>739</v>
      </c>
      <c r="K72" s="39" t="s">
        <v>41</v>
      </c>
      <c r="L72" s="39" t="s">
        <v>41</v>
      </c>
      <c r="M72" s="38" t="s">
        <v>42</v>
      </c>
      <c r="N72" s="38">
        <v>0</v>
      </c>
      <c r="O72" s="38" t="s">
        <v>740</v>
      </c>
      <c r="P72" s="38" t="s">
        <v>741</v>
      </c>
      <c r="Q72" s="38" t="s">
        <v>1029</v>
      </c>
      <c r="R72" s="38" t="s">
        <v>46</v>
      </c>
      <c r="S72" s="38" t="s">
        <v>160</v>
      </c>
      <c r="T72" s="38" t="s">
        <v>367</v>
      </c>
      <c r="U72" s="38" t="s">
        <v>387</v>
      </c>
      <c r="V72" s="38" t="s">
        <v>742</v>
      </c>
      <c r="W72" s="38" t="s">
        <v>40</v>
      </c>
      <c r="X72" s="38" t="s">
        <v>40</v>
      </c>
      <c r="Y72" s="38">
        <v>0</v>
      </c>
      <c r="Z72" s="38">
        <v>0</v>
      </c>
      <c r="AA72" s="38">
        <v>0</v>
      </c>
      <c r="AB72" s="38" t="s">
        <v>440</v>
      </c>
      <c r="AC72" s="40">
        <v>0.3</v>
      </c>
      <c r="AD72" s="12">
        <v>0.24</v>
      </c>
      <c r="AE72" s="12">
        <v>0.18</v>
      </c>
      <c r="AF72" s="13">
        <v>1E-4</v>
      </c>
      <c r="AG72" s="12">
        <v>0</v>
      </c>
      <c r="AH72" s="40">
        <v>0.2</v>
      </c>
      <c r="AI72" s="12">
        <v>0.16000000000000003</v>
      </c>
      <c r="AJ72" s="12">
        <v>0.12</v>
      </c>
      <c r="AK72" s="13">
        <v>1E-4</v>
      </c>
      <c r="AL72" s="12">
        <v>0</v>
      </c>
      <c r="AM72" s="41">
        <v>10</v>
      </c>
      <c r="AN72" s="42">
        <v>8</v>
      </c>
      <c r="AO72" s="42">
        <v>6</v>
      </c>
      <c r="AP72" s="42">
        <v>1</v>
      </c>
      <c r="AQ72" s="43">
        <v>0</v>
      </c>
    </row>
    <row r="73" spans="1:43" x14ac:dyDescent="0.3">
      <c r="A73" s="35" t="s">
        <v>97</v>
      </c>
      <c r="B73" s="36">
        <v>83</v>
      </c>
      <c r="C73" s="36" t="s">
        <v>743</v>
      </c>
      <c r="D73" s="37" t="s">
        <v>193</v>
      </c>
      <c r="E73" s="38" t="s">
        <v>99</v>
      </c>
      <c r="F73" s="38" t="s">
        <v>994</v>
      </c>
      <c r="G73" s="38" t="s">
        <v>36</v>
      </c>
      <c r="H73" s="38" t="s">
        <v>335</v>
      </c>
      <c r="I73" s="38" t="s">
        <v>744</v>
      </c>
      <c r="J73" s="38" t="s">
        <v>745</v>
      </c>
      <c r="K73" s="39" t="s">
        <v>41</v>
      </c>
      <c r="L73" s="39" t="s">
        <v>41</v>
      </c>
      <c r="M73" s="38" t="s">
        <v>64</v>
      </c>
      <c r="N73" s="38">
        <v>0</v>
      </c>
      <c r="O73" s="38" t="s">
        <v>746</v>
      </c>
      <c r="P73" s="38" t="s">
        <v>747</v>
      </c>
      <c r="Q73" s="38" t="s">
        <v>748</v>
      </c>
      <c r="R73" s="38" t="s">
        <v>46</v>
      </c>
      <c r="S73" s="38" t="s">
        <v>47</v>
      </c>
      <c r="T73" s="38" t="s">
        <v>48</v>
      </c>
      <c r="U73" s="38" t="s">
        <v>749</v>
      </c>
      <c r="V73" s="38" t="s">
        <v>750</v>
      </c>
      <c r="W73" s="38" t="s">
        <v>40</v>
      </c>
      <c r="X73" s="38" t="s">
        <v>40</v>
      </c>
      <c r="Y73" s="38">
        <v>0</v>
      </c>
      <c r="Z73" s="38">
        <v>0</v>
      </c>
      <c r="AA73" s="38">
        <v>0</v>
      </c>
      <c r="AB73" s="38" t="s">
        <v>193</v>
      </c>
      <c r="AC73" s="40">
        <v>0.25</v>
      </c>
      <c r="AD73" s="12">
        <v>0.2</v>
      </c>
      <c r="AE73" s="12">
        <v>0.15</v>
      </c>
      <c r="AF73" s="13">
        <v>1E-4</v>
      </c>
      <c r="AG73" s="12">
        <v>0</v>
      </c>
      <c r="AH73" s="40">
        <v>0.15</v>
      </c>
      <c r="AI73" s="12">
        <v>0.12</v>
      </c>
      <c r="AJ73" s="12">
        <v>0.09</v>
      </c>
      <c r="AK73" s="13">
        <v>1E-4</v>
      </c>
      <c r="AL73" s="12">
        <v>0</v>
      </c>
      <c r="AM73" s="41">
        <v>10</v>
      </c>
      <c r="AN73" s="42">
        <v>8</v>
      </c>
      <c r="AO73" s="42">
        <v>6</v>
      </c>
      <c r="AP73" s="42">
        <v>1</v>
      </c>
      <c r="AQ73" s="43">
        <v>0</v>
      </c>
    </row>
    <row r="74" spans="1:43" x14ac:dyDescent="0.3">
      <c r="A74" s="35" t="s">
        <v>97</v>
      </c>
      <c r="B74" s="36">
        <v>84</v>
      </c>
      <c r="C74" s="36" t="s">
        <v>370</v>
      </c>
      <c r="D74" s="37" t="s">
        <v>234</v>
      </c>
      <c r="E74" s="38" t="s">
        <v>234</v>
      </c>
      <c r="F74" s="38" t="s">
        <v>994</v>
      </c>
      <c r="G74" s="38" t="s">
        <v>36</v>
      </c>
      <c r="H74" s="38" t="s">
        <v>125</v>
      </c>
      <c r="I74" s="38" t="s">
        <v>177</v>
      </c>
      <c r="J74" s="38" t="s">
        <v>371</v>
      </c>
      <c r="K74" s="39" t="s">
        <v>41</v>
      </c>
      <c r="L74" s="39" t="s">
        <v>41</v>
      </c>
      <c r="M74" s="38" t="s">
        <v>42</v>
      </c>
      <c r="N74" s="38">
        <v>0</v>
      </c>
      <c r="O74" s="38" t="s">
        <v>372</v>
      </c>
      <c r="P74" s="38" t="s">
        <v>373</v>
      </c>
      <c r="Q74" s="38" t="s">
        <v>1040</v>
      </c>
      <c r="R74" s="38" t="s">
        <v>46</v>
      </c>
      <c r="S74" s="38" t="s">
        <v>160</v>
      </c>
      <c r="T74" s="38" t="s">
        <v>367</v>
      </c>
      <c r="U74" s="38" t="s">
        <v>368</v>
      </c>
      <c r="V74" s="38" t="s">
        <v>374</v>
      </c>
      <c r="W74" s="38" t="s">
        <v>40</v>
      </c>
      <c r="X74" s="38" t="s">
        <v>40</v>
      </c>
      <c r="Y74" s="38">
        <v>0</v>
      </c>
      <c r="Z74" s="38">
        <v>0</v>
      </c>
      <c r="AA74" s="38">
        <v>0</v>
      </c>
      <c r="AB74" s="38" t="s">
        <v>234</v>
      </c>
      <c r="AC74" s="40">
        <v>0.35</v>
      </c>
      <c r="AD74" s="12">
        <v>0.27999999999999997</v>
      </c>
      <c r="AE74" s="12">
        <v>0.21</v>
      </c>
      <c r="AF74" s="13">
        <v>1E-4</v>
      </c>
      <c r="AG74" s="12">
        <v>0</v>
      </c>
      <c r="AH74" s="40">
        <v>0.25</v>
      </c>
      <c r="AI74" s="12">
        <v>0.2</v>
      </c>
      <c r="AJ74" s="12">
        <v>0.15</v>
      </c>
      <c r="AK74" s="13">
        <v>1E-4</v>
      </c>
      <c r="AL74" s="12">
        <v>0</v>
      </c>
      <c r="AM74" s="41">
        <v>20</v>
      </c>
      <c r="AN74" s="42">
        <v>16</v>
      </c>
      <c r="AO74" s="42">
        <v>12</v>
      </c>
      <c r="AP74" s="42">
        <v>1</v>
      </c>
      <c r="AQ74" s="43">
        <v>0</v>
      </c>
    </row>
    <row r="75" spans="1:43" x14ac:dyDescent="0.3">
      <c r="A75" s="35" t="s">
        <v>97</v>
      </c>
      <c r="B75" s="36">
        <v>86</v>
      </c>
      <c r="C75" s="36" t="s">
        <v>751</v>
      </c>
      <c r="D75" s="37" t="s">
        <v>60</v>
      </c>
      <c r="E75" s="38" t="s">
        <v>99</v>
      </c>
      <c r="F75" s="38" t="s">
        <v>994</v>
      </c>
      <c r="G75" s="38" t="s">
        <v>36</v>
      </c>
      <c r="H75" s="38" t="s">
        <v>335</v>
      </c>
      <c r="I75" s="38" t="s">
        <v>744</v>
      </c>
      <c r="J75" s="38" t="s">
        <v>752</v>
      </c>
      <c r="K75" s="39" t="s">
        <v>41</v>
      </c>
      <c r="L75" s="39" t="s">
        <v>41</v>
      </c>
      <c r="M75" s="38" t="s">
        <v>64</v>
      </c>
      <c r="N75" s="38">
        <v>0</v>
      </c>
      <c r="O75" s="38" t="s">
        <v>753</v>
      </c>
      <c r="P75" s="38" t="s">
        <v>754</v>
      </c>
      <c r="Q75" s="38" t="s">
        <v>755</v>
      </c>
      <c r="R75" s="38" t="s">
        <v>46</v>
      </c>
      <c r="S75" s="38" t="s">
        <v>47</v>
      </c>
      <c r="T75" s="38" t="s">
        <v>48</v>
      </c>
      <c r="U75" s="38" t="s">
        <v>749</v>
      </c>
      <c r="V75" s="38" t="s">
        <v>756</v>
      </c>
      <c r="W75" s="38" t="s">
        <v>40</v>
      </c>
      <c r="X75" s="38" t="s">
        <v>40</v>
      </c>
      <c r="Y75" s="38">
        <v>0</v>
      </c>
      <c r="Z75" s="38">
        <v>0</v>
      </c>
      <c r="AA75" s="38">
        <v>0</v>
      </c>
      <c r="AB75" s="38" t="s">
        <v>757</v>
      </c>
      <c r="AC75" s="40">
        <v>0.25</v>
      </c>
      <c r="AD75" s="12">
        <v>0.2</v>
      </c>
      <c r="AE75" s="12">
        <v>0.15</v>
      </c>
      <c r="AF75" s="13">
        <v>1E-4</v>
      </c>
      <c r="AG75" s="12">
        <v>0</v>
      </c>
      <c r="AH75" s="40">
        <v>0.15</v>
      </c>
      <c r="AI75" s="12">
        <v>0.12</v>
      </c>
      <c r="AJ75" s="12">
        <v>0.09</v>
      </c>
      <c r="AK75" s="13">
        <v>1E-4</v>
      </c>
      <c r="AL75" s="12">
        <v>0</v>
      </c>
      <c r="AM75" s="41">
        <v>10</v>
      </c>
      <c r="AN75" s="42">
        <v>8</v>
      </c>
      <c r="AO75" s="42">
        <v>6</v>
      </c>
      <c r="AP75" s="42">
        <v>1</v>
      </c>
      <c r="AQ75" s="43">
        <v>0</v>
      </c>
    </row>
    <row r="76" spans="1:43" x14ac:dyDescent="0.3">
      <c r="A76" s="35" t="s">
        <v>97</v>
      </c>
      <c r="B76" s="36">
        <v>87</v>
      </c>
      <c r="C76" s="36" t="s">
        <v>758</v>
      </c>
      <c r="D76" s="37" t="s">
        <v>60</v>
      </c>
      <c r="E76" s="38" t="s">
        <v>208</v>
      </c>
      <c r="F76" s="38" t="s">
        <v>994</v>
      </c>
      <c r="G76" s="38" t="s">
        <v>36</v>
      </c>
      <c r="H76" s="38" t="s">
        <v>335</v>
      </c>
      <c r="I76" s="38" t="s">
        <v>759</v>
      </c>
      <c r="J76" s="38" t="s">
        <v>1039</v>
      </c>
      <c r="K76" s="39" t="s">
        <v>41</v>
      </c>
      <c r="L76" s="39" t="s">
        <v>41</v>
      </c>
      <c r="M76" s="38" t="s">
        <v>211</v>
      </c>
      <c r="N76" s="38">
        <v>0</v>
      </c>
      <c r="O76" s="38" t="s">
        <v>760</v>
      </c>
      <c r="P76" s="38" t="s">
        <v>230</v>
      </c>
      <c r="Q76" s="38" t="s">
        <v>761</v>
      </c>
      <c r="R76" s="38" t="s">
        <v>46</v>
      </c>
      <c r="S76" s="38" t="s">
        <v>118</v>
      </c>
      <c r="T76" s="38" t="s">
        <v>48</v>
      </c>
      <c r="U76" s="38" t="s">
        <v>762</v>
      </c>
      <c r="V76" s="38" t="s">
        <v>232</v>
      </c>
      <c r="W76" s="38" t="s">
        <v>40</v>
      </c>
      <c r="X76" s="38" t="s">
        <v>40</v>
      </c>
      <c r="Y76" s="38">
        <v>0</v>
      </c>
      <c r="Z76" s="38">
        <v>0</v>
      </c>
      <c r="AA76" s="38">
        <v>0</v>
      </c>
      <c r="AB76" s="38" t="s">
        <v>219</v>
      </c>
      <c r="AC76" s="40">
        <v>0.3</v>
      </c>
      <c r="AD76" s="12">
        <v>0.24</v>
      </c>
      <c r="AE76" s="12">
        <v>0.18</v>
      </c>
      <c r="AF76" s="13">
        <v>1E-4</v>
      </c>
      <c r="AG76" s="12">
        <v>0</v>
      </c>
      <c r="AH76" s="40">
        <v>0.1</v>
      </c>
      <c r="AI76" s="12">
        <v>8.0000000000000016E-2</v>
      </c>
      <c r="AJ76" s="12">
        <v>0.06</v>
      </c>
      <c r="AK76" s="13">
        <v>1E-4</v>
      </c>
      <c r="AL76" s="12">
        <v>0</v>
      </c>
      <c r="AM76" s="41">
        <v>15</v>
      </c>
      <c r="AN76" s="42">
        <v>12</v>
      </c>
      <c r="AO76" s="42">
        <v>9</v>
      </c>
      <c r="AP76" s="42">
        <v>1</v>
      </c>
      <c r="AQ76" s="43">
        <v>0</v>
      </c>
    </row>
    <row r="77" spans="1:43" x14ac:dyDescent="0.3">
      <c r="A77" s="35" t="s">
        <v>97</v>
      </c>
      <c r="B77" s="36">
        <v>88</v>
      </c>
      <c r="C77" s="36" t="s">
        <v>763</v>
      </c>
      <c r="D77" s="37" t="s">
        <v>60</v>
      </c>
      <c r="E77" s="38" t="s">
        <v>248</v>
      </c>
      <c r="F77" s="38" t="s">
        <v>994</v>
      </c>
      <c r="G77" s="38" t="s">
        <v>36</v>
      </c>
      <c r="H77" s="38" t="s">
        <v>154</v>
      </c>
      <c r="I77" s="38" t="s">
        <v>764</v>
      </c>
      <c r="J77" s="38" t="s">
        <v>765</v>
      </c>
      <c r="K77" s="39" t="s">
        <v>41</v>
      </c>
      <c r="L77" s="39" t="s">
        <v>41</v>
      </c>
      <c r="M77" s="38" t="s">
        <v>42</v>
      </c>
      <c r="N77" s="38">
        <v>0</v>
      </c>
      <c r="O77" s="38" t="s">
        <v>766</v>
      </c>
      <c r="P77" s="38" t="s">
        <v>767</v>
      </c>
      <c r="Q77" s="38" t="s">
        <v>768</v>
      </c>
      <c r="R77" s="38" t="s">
        <v>46</v>
      </c>
      <c r="S77" s="38" t="s">
        <v>345</v>
      </c>
      <c r="T77" s="38" t="s">
        <v>48</v>
      </c>
      <c r="U77" s="38" t="s">
        <v>769</v>
      </c>
      <c r="V77" s="38" t="s">
        <v>770</v>
      </c>
      <c r="W77" s="38" t="s">
        <v>40</v>
      </c>
      <c r="X77" s="38" t="s">
        <v>40</v>
      </c>
      <c r="Y77" s="38">
        <v>0</v>
      </c>
      <c r="Z77" s="38">
        <v>0</v>
      </c>
      <c r="AA77" s="38">
        <v>0</v>
      </c>
      <c r="AB77" s="38" t="s">
        <v>219</v>
      </c>
      <c r="AC77" s="40">
        <v>0.1</v>
      </c>
      <c r="AD77" s="12">
        <v>8.0000000000000016E-2</v>
      </c>
      <c r="AE77" s="12">
        <v>0.06</v>
      </c>
      <c r="AF77" s="13">
        <v>1E-4</v>
      </c>
      <c r="AG77" s="12">
        <v>0</v>
      </c>
      <c r="AH77" s="40">
        <v>0.05</v>
      </c>
      <c r="AI77" s="12">
        <v>4.0000000000000008E-2</v>
      </c>
      <c r="AJ77" s="12">
        <v>0.03</v>
      </c>
      <c r="AK77" s="13">
        <v>1E-4</v>
      </c>
      <c r="AL77" s="12">
        <v>0</v>
      </c>
      <c r="AM77" s="41">
        <v>5</v>
      </c>
      <c r="AN77" s="42">
        <v>4</v>
      </c>
      <c r="AO77" s="42">
        <v>3</v>
      </c>
      <c r="AP77" s="42">
        <v>1</v>
      </c>
      <c r="AQ77" s="43">
        <v>0</v>
      </c>
    </row>
    <row r="78" spans="1:43" x14ac:dyDescent="0.3">
      <c r="A78" s="35" t="s">
        <v>97</v>
      </c>
      <c r="B78" s="36">
        <v>89</v>
      </c>
      <c r="C78" s="36" t="s">
        <v>771</v>
      </c>
      <c r="D78" s="37" t="s">
        <v>60</v>
      </c>
      <c r="E78" s="38" t="s">
        <v>124</v>
      </c>
      <c r="F78" s="38" t="s">
        <v>994</v>
      </c>
      <c r="G78" s="38" t="s">
        <v>36</v>
      </c>
      <c r="H78" s="38" t="s">
        <v>335</v>
      </c>
      <c r="I78" s="38" t="s">
        <v>772</v>
      </c>
      <c r="J78" s="38" t="s">
        <v>773</v>
      </c>
      <c r="K78" s="39" t="s">
        <v>41</v>
      </c>
      <c r="L78" s="39" t="s">
        <v>41</v>
      </c>
      <c r="M78" s="38" t="s">
        <v>42</v>
      </c>
      <c r="N78" s="38">
        <v>0</v>
      </c>
      <c r="O78" s="38" t="s">
        <v>991</v>
      </c>
      <c r="P78" s="38" t="s">
        <v>774</v>
      </c>
      <c r="Q78" s="38" t="s">
        <v>775</v>
      </c>
      <c r="R78" s="38" t="s">
        <v>46</v>
      </c>
      <c r="S78" s="38" t="s">
        <v>305</v>
      </c>
      <c r="T78" s="38" t="s">
        <v>48</v>
      </c>
      <c r="U78" s="38" t="s">
        <v>776</v>
      </c>
      <c r="V78" s="38" t="s">
        <v>777</v>
      </c>
      <c r="W78" s="38" t="s">
        <v>40</v>
      </c>
      <c r="X78" s="38" t="s">
        <v>40</v>
      </c>
      <c r="Y78" s="38">
        <v>0</v>
      </c>
      <c r="Z78" s="38">
        <v>0</v>
      </c>
      <c r="AA78" s="38">
        <v>0</v>
      </c>
      <c r="AB78" s="38" t="s">
        <v>219</v>
      </c>
      <c r="AC78" s="40">
        <v>0.1</v>
      </c>
      <c r="AD78" s="12">
        <v>8.0000000000000016E-2</v>
      </c>
      <c r="AE78" s="12">
        <v>0.06</v>
      </c>
      <c r="AF78" s="13">
        <v>1E-4</v>
      </c>
      <c r="AG78" s="12">
        <v>0</v>
      </c>
      <c r="AH78" s="40">
        <v>0.05</v>
      </c>
      <c r="AI78" s="12">
        <v>4.0000000000000008E-2</v>
      </c>
      <c r="AJ78" s="12">
        <v>0.03</v>
      </c>
      <c r="AK78" s="13">
        <v>1E-4</v>
      </c>
      <c r="AL78" s="12">
        <v>0</v>
      </c>
      <c r="AM78" s="41">
        <v>5</v>
      </c>
      <c r="AN78" s="42">
        <v>4</v>
      </c>
      <c r="AO78" s="42">
        <v>3</v>
      </c>
      <c r="AP78" s="42">
        <v>1</v>
      </c>
      <c r="AQ78" s="43">
        <v>0</v>
      </c>
    </row>
    <row r="79" spans="1:43" x14ac:dyDescent="0.3">
      <c r="A79" s="35" t="s">
        <v>97</v>
      </c>
      <c r="B79" s="36">
        <v>90</v>
      </c>
      <c r="C79" s="36" t="s">
        <v>778</v>
      </c>
      <c r="D79" s="37" t="s">
        <v>60</v>
      </c>
      <c r="E79" s="38" t="s">
        <v>376</v>
      </c>
      <c r="F79" s="38" t="s">
        <v>994</v>
      </c>
      <c r="G79" s="38" t="s">
        <v>36</v>
      </c>
      <c r="H79" s="38" t="s">
        <v>154</v>
      </c>
      <c r="I79" s="38" t="s">
        <v>377</v>
      </c>
      <c r="J79" s="38" t="s">
        <v>779</v>
      </c>
      <c r="K79" s="39" t="s">
        <v>41</v>
      </c>
      <c r="L79" s="39" t="s">
        <v>41</v>
      </c>
      <c r="M79" s="38" t="s">
        <v>64</v>
      </c>
      <c r="N79" s="38">
        <v>0</v>
      </c>
      <c r="O79" s="38" t="s">
        <v>780</v>
      </c>
      <c r="P79" s="38" t="s">
        <v>781</v>
      </c>
      <c r="Q79" s="38" t="s">
        <v>782</v>
      </c>
      <c r="R79" s="38" t="s">
        <v>46</v>
      </c>
      <c r="S79" s="38" t="s">
        <v>305</v>
      </c>
      <c r="T79" s="38" t="s">
        <v>48</v>
      </c>
      <c r="U79" s="38" t="s">
        <v>783</v>
      </c>
      <c r="V79" s="38" t="s">
        <v>784</v>
      </c>
      <c r="W79" s="38" t="s">
        <v>40</v>
      </c>
      <c r="X79" s="38" t="s">
        <v>40</v>
      </c>
      <c r="Y79" s="38">
        <v>0</v>
      </c>
      <c r="Z79" s="38">
        <v>0</v>
      </c>
      <c r="AA79" s="38">
        <v>0</v>
      </c>
      <c r="AB79" s="38" t="s">
        <v>382</v>
      </c>
      <c r="AC79" s="40">
        <v>0.5</v>
      </c>
      <c r="AD79" s="12">
        <v>0.4</v>
      </c>
      <c r="AE79" s="12">
        <v>0.3</v>
      </c>
      <c r="AF79" s="13">
        <v>1E-4</v>
      </c>
      <c r="AG79" s="12">
        <v>0</v>
      </c>
      <c r="AH79" s="40">
        <v>0.3</v>
      </c>
      <c r="AI79" s="12">
        <v>0.24</v>
      </c>
      <c r="AJ79" s="12">
        <v>0.18</v>
      </c>
      <c r="AK79" s="13">
        <v>1E-4</v>
      </c>
      <c r="AL79" s="12">
        <v>0</v>
      </c>
      <c r="AM79" s="41">
        <v>20</v>
      </c>
      <c r="AN79" s="42">
        <v>16</v>
      </c>
      <c r="AO79" s="42">
        <v>12</v>
      </c>
      <c r="AP79" s="42">
        <v>1</v>
      </c>
      <c r="AQ79" s="43">
        <v>0</v>
      </c>
    </row>
    <row r="80" spans="1:43" x14ac:dyDescent="0.3">
      <c r="A80" s="35" t="s">
        <v>97</v>
      </c>
      <c r="B80" s="36">
        <v>91</v>
      </c>
      <c r="C80" s="36" t="s">
        <v>785</v>
      </c>
      <c r="D80" s="37" t="s">
        <v>60</v>
      </c>
      <c r="E80" s="38" t="s">
        <v>376</v>
      </c>
      <c r="F80" s="38" t="s">
        <v>994</v>
      </c>
      <c r="G80" s="38" t="s">
        <v>36</v>
      </c>
      <c r="H80" s="38" t="s">
        <v>154</v>
      </c>
      <c r="I80" s="38" t="s">
        <v>377</v>
      </c>
      <c r="J80" s="38" t="s">
        <v>786</v>
      </c>
      <c r="K80" s="39" t="s">
        <v>41</v>
      </c>
      <c r="L80" s="39" t="s">
        <v>41</v>
      </c>
      <c r="M80" s="38" t="s">
        <v>64</v>
      </c>
      <c r="N80" s="38">
        <v>0</v>
      </c>
      <c r="O80" s="38" t="s">
        <v>787</v>
      </c>
      <c r="P80" s="38" t="s">
        <v>788</v>
      </c>
      <c r="Q80" s="38" t="s">
        <v>789</v>
      </c>
      <c r="R80" s="38" t="s">
        <v>46</v>
      </c>
      <c r="S80" s="38" t="s">
        <v>305</v>
      </c>
      <c r="T80" s="38" t="s">
        <v>48</v>
      </c>
      <c r="U80" s="38" t="s">
        <v>790</v>
      </c>
      <c r="V80" s="38" t="s">
        <v>791</v>
      </c>
      <c r="W80" s="38" t="s">
        <v>40</v>
      </c>
      <c r="X80" s="38" t="s">
        <v>40</v>
      </c>
      <c r="Y80" s="38">
        <v>0</v>
      </c>
      <c r="Z80" s="38">
        <v>0</v>
      </c>
      <c r="AA80" s="38">
        <v>0</v>
      </c>
      <c r="AB80" s="38" t="s">
        <v>382</v>
      </c>
      <c r="AC80" s="40">
        <v>0.4</v>
      </c>
      <c r="AD80" s="12">
        <v>0.32000000000000006</v>
      </c>
      <c r="AE80" s="12">
        <v>0.24</v>
      </c>
      <c r="AF80" s="13">
        <v>1E-4</v>
      </c>
      <c r="AG80" s="12">
        <v>0</v>
      </c>
      <c r="AH80" s="40">
        <v>0.2</v>
      </c>
      <c r="AI80" s="12">
        <v>0.16000000000000003</v>
      </c>
      <c r="AJ80" s="12">
        <v>0.12</v>
      </c>
      <c r="AK80" s="13">
        <v>1E-4</v>
      </c>
      <c r="AL80" s="12">
        <v>0</v>
      </c>
      <c r="AM80" s="41">
        <v>5</v>
      </c>
      <c r="AN80" s="42">
        <v>4</v>
      </c>
      <c r="AO80" s="42">
        <v>3</v>
      </c>
      <c r="AP80" s="42">
        <v>1</v>
      </c>
      <c r="AQ80" s="43">
        <v>0</v>
      </c>
    </row>
    <row r="81" spans="1:43" x14ac:dyDescent="0.3">
      <c r="A81" s="35" t="s">
        <v>97</v>
      </c>
      <c r="B81" s="36">
        <v>92</v>
      </c>
      <c r="C81" s="36" t="s">
        <v>792</v>
      </c>
      <c r="D81" s="37" t="s">
        <v>60</v>
      </c>
      <c r="E81" s="38" t="s">
        <v>376</v>
      </c>
      <c r="F81" s="38" t="s">
        <v>994</v>
      </c>
      <c r="G81" s="38" t="s">
        <v>36</v>
      </c>
      <c r="H81" s="38" t="s">
        <v>154</v>
      </c>
      <c r="I81" s="38" t="s">
        <v>377</v>
      </c>
      <c r="J81" s="38" t="s">
        <v>793</v>
      </c>
      <c r="K81" s="39" t="s">
        <v>41</v>
      </c>
      <c r="L81" s="39" t="s">
        <v>41</v>
      </c>
      <c r="M81" s="38" t="s">
        <v>64</v>
      </c>
      <c r="N81" s="38">
        <v>0</v>
      </c>
      <c r="O81" s="38" t="s">
        <v>794</v>
      </c>
      <c r="P81" s="38" t="s">
        <v>795</v>
      </c>
      <c r="Q81" s="38" t="s">
        <v>796</v>
      </c>
      <c r="R81" s="38" t="s">
        <v>797</v>
      </c>
      <c r="S81" s="38" t="s">
        <v>65</v>
      </c>
      <c r="T81" s="38" t="s">
        <v>798</v>
      </c>
      <c r="U81" s="38" t="s">
        <v>799</v>
      </c>
      <c r="V81" s="38" t="s">
        <v>800</v>
      </c>
      <c r="W81" s="38" t="s">
        <v>40</v>
      </c>
      <c r="X81" s="38" t="s">
        <v>40</v>
      </c>
      <c r="Y81" s="38">
        <v>0</v>
      </c>
      <c r="Z81" s="38">
        <v>0</v>
      </c>
      <c r="AA81" s="38">
        <v>0</v>
      </c>
      <c r="AB81" s="38" t="s">
        <v>801</v>
      </c>
      <c r="AC81" s="40">
        <v>0.9</v>
      </c>
      <c r="AD81" s="12">
        <v>0.72000000000000008</v>
      </c>
      <c r="AE81" s="12">
        <v>0.54</v>
      </c>
      <c r="AF81" s="13">
        <v>1E-4</v>
      </c>
      <c r="AG81" s="12">
        <v>0</v>
      </c>
      <c r="AH81" s="40">
        <v>0.9</v>
      </c>
      <c r="AI81" s="12">
        <v>0.72000000000000008</v>
      </c>
      <c r="AJ81" s="12">
        <v>0.54</v>
      </c>
      <c r="AK81" s="13">
        <v>1E-4</v>
      </c>
      <c r="AL81" s="12">
        <v>0</v>
      </c>
      <c r="AM81" s="41">
        <v>10</v>
      </c>
      <c r="AN81" s="42">
        <v>8</v>
      </c>
      <c r="AO81" s="42">
        <v>6</v>
      </c>
      <c r="AP81" s="42">
        <v>1</v>
      </c>
      <c r="AQ81" s="43">
        <v>0</v>
      </c>
    </row>
    <row r="82" spans="1:43" x14ac:dyDescent="0.3">
      <c r="A82" s="35" t="s">
        <v>97</v>
      </c>
      <c r="B82" s="36">
        <v>93</v>
      </c>
      <c r="C82" s="36" t="s">
        <v>375</v>
      </c>
      <c r="D82" s="37" t="s">
        <v>329</v>
      </c>
      <c r="E82" s="38" t="s">
        <v>376</v>
      </c>
      <c r="F82" s="38" t="s">
        <v>994</v>
      </c>
      <c r="G82" s="38" t="s">
        <v>36</v>
      </c>
      <c r="H82" s="38" t="s">
        <v>154</v>
      </c>
      <c r="I82" s="38" t="s">
        <v>377</v>
      </c>
      <c r="J82" s="38" t="s">
        <v>378</v>
      </c>
      <c r="K82" s="39" t="s">
        <v>41</v>
      </c>
      <c r="L82" s="39" t="s">
        <v>41</v>
      </c>
      <c r="M82" s="38" t="s">
        <v>42</v>
      </c>
      <c r="N82" s="38">
        <v>0</v>
      </c>
      <c r="O82" s="38" t="s">
        <v>379</v>
      </c>
      <c r="P82" s="38" t="s">
        <v>332</v>
      </c>
      <c r="Q82" s="38" t="s">
        <v>380</v>
      </c>
      <c r="R82" s="38" t="s">
        <v>46</v>
      </c>
      <c r="S82" s="38" t="s">
        <v>65</v>
      </c>
      <c r="T82" s="38" t="s">
        <v>48</v>
      </c>
      <c r="U82" s="38" t="s">
        <v>381</v>
      </c>
      <c r="V82" s="38" t="s">
        <v>333</v>
      </c>
      <c r="W82" s="38" t="s">
        <v>40</v>
      </c>
      <c r="X82" s="38" t="s">
        <v>40</v>
      </c>
      <c r="Y82" s="38">
        <v>0</v>
      </c>
      <c r="Z82" s="38">
        <v>0</v>
      </c>
      <c r="AA82" s="38">
        <v>0</v>
      </c>
      <c r="AB82" s="38" t="s">
        <v>382</v>
      </c>
      <c r="AC82" s="40">
        <v>0.4</v>
      </c>
      <c r="AD82" s="12">
        <v>0.32000000000000006</v>
      </c>
      <c r="AE82" s="12">
        <v>0.24</v>
      </c>
      <c r="AF82" s="13">
        <v>1E-4</v>
      </c>
      <c r="AG82" s="12">
        <v>0</v>
      </c>
      <c r="AH82" s="40">
        <v>0.2</v>
      </c>
      <c r="AI82" s="12">
        <v>0.16000000000000003</v>
      </c>
      <c r="AJ82" s="12">
        <v>0.12</v>
      </c>
      <c r="AK82" s="13">
        <v>1E-4</v>
      </c>
      <c r="AL82" s="12">
        <v>0</v>
      </c>
      <c r="AM82" s="41">
        <v>10</v>
      </c>
      <c r="AN82" s="42">
        <v>8</v>
      </c>
      <c r="AO82" s="42">
        <v>6</v>
      </c>
      <c r="AP82" s="42">
        <v>1</v>
      </c>
      <c r="AQ82" s="43">
        <v>0</v>
      </c>
    </row>
    <row r="83" spans="1:43" x14ac:dyDescent="0.3">
      <c r="A83" s="35" t="s">
        <v>97</v>
      </c>
      <c r="B83" s="36">
        <v>94</v>
      </c>
      <c r="C83" s="36" t="s">
        <v>802</v>
      </c>
      <c r="D83" s="37" t="s">
        <v>60</v>
      </c>
      <c r="E83" s="38" t="s">
        <v>124</v>
      </c>
      <c r="F83" s="38" t="s">
        <v>994</v>
      </c>
      <c r="G83" s="38" t="s">
        <v>36</v>
      </c>
      <c r="H83" s="38" t="s">
        <v>100</v>
      </c>
      <c r="I83" s="38" t="s">
        <v>803</v>
      </c>
      <c r="J83" s="38" t="s">
        <v>804</v>
      </c>
      <c r="K83" s="39" t="s">
        <v>41</v>
      </c>
      <c r="L83" s="39" t="s">
        <v>41</v>
      </c>
      <c r="M83" s="38" t="s">
        <v>64</v>
      </c>
      <c r="N83" s="38">
        <v>0</v>
      </c>
      <c r="O83" s="38" t="s">
        <v>805</v>
      </c>
      <c r="P83" s="38" t="s">
        <v>806</v>
      </c>
      <c r="Q83" s="38" t="s">
        <v>807</v>
      </c>
      <c r="R83" s="38" t="s">
        <v>46</v>
      </c>
      <c r="S83" s="38" t="s">
        <v>808</v>
      </c>
      <c r="T83" s="38" t="s">
        <v>48</v>
      </c>
      <c r="U83" s="38" t="s">
        <v>809</v>
      </c>
      <c r="V83" s="38" t="s">
        <v>810</v>
      </c>
      <c r="W83" s="38" t="s">
        <v>811</v>
      </c>
      <c r="X83" s="38" t="s">
        <v>916</v>
      </c>
      <c r="Y83" s="38">
        <v>0</v>
      </c>
      <c r="Z83" s="38">
        <v>0</v>
      </c>
      <c r="AA83" s="38">
        <v>0</v>
      </c>
      <c r="AB83" s="38" t="s">
        <v>585</v>
      </c>
      <c r="AC83" s="40">
        <v>0.5</v>
      </c>
      <c r="AD83" s="12">
        <v>0.4</v>
      </c>
      <c r="AE83" s="12">
        <v>0.3</v>
      </c>
      <c r="AF83" s="13">
        <v>1E-4</v>
      </c>
      <c r="AG83" s="12">
        <v>0</v>
      </c>
      <c r="AH83" s="40">
        <v>0.2</v>
      </c>
      <c r="AI83" s="12">
        <v>0.16000000000000003</v>
      </c>
      <c r="AJ83" s="12">
        <v>0.12</v>
      </c>
      <c r="AK83" s="13">
        <v>1E-4</v>
      </c>
      <c r="AL83" s="12">
        <v>0</v>
      </c>
      <c r="AM83" s="41">
        <v>5</v>
      </c>
      <c r="AN83" s="42">
        <v>4</v>
      </c>
      <c r="AO83" s="42">
        <v>3</v>
      </c>
      <c r="AP83" s="42">
        <v>1</v>
      </c>
      <c r="AQ83" s="43">
        <v>0</v>
      </c>
    </row>
    <row r="84" spans="1:43" x14ac:dyDescent="0.3">
      <c r="A84" s="35" t="s">
        <v>97</v>
      </c>
      <c r="B84" s="36">
        <v>95</v>
      </c>
      <c r="C84" s="36" t="s">
        <v>812</v>
      </c>
      <c r="D84" s="37" t="s">
        <v>60</v>
      </c>
      <c r="E84" s="38" t="s">
        <v>124</v>
      </c>
      <c r="F84" s="38" t="s">
        <v>994</v>
      </c>
      <c r="G84" s="38" t="s">
        <v>36</v>
      </c>
      <c r="H84" s="38" t="s">
        <v>100</v>
      </c>
      <c r="I84" s="38" t="s">
        <v>803</v>
      </c>
      <c r="J84" s="38" t="s">
        <v>813</v>
      </c>
      <c r="K84" s="39" t="s">
        <v>41</v>
      </c>
      <c r="L84" s="39" t="s">
        <v>41</v>
      </c>
      <c r="M84" s="38" t="s">
        <v>64</v>
      </c>
      <c r="N84" s="38">
        <v>0</v>
      </c>
      <c r="O84" s="38" t="s">
        <v>814</v>
      </c>
      <c r="P84" s="38" t="s">
        <v>815</v>
      </c>
      <c r="Q84" s="38" t="s">
        <v>816</v>
      </c>
      <c r="R84" s="38" t="s">
        <v>46</v>
      </c>
      <c r="S84" s="38" t="s">
        <v>808</v>
      </c>
      <c r="T84" s="38" t="s">
        <v>48</v>
      </c>
      <c r="U84" s="38" t="s">
        <v>817</v>
      </c>
      <c r="V84" s="38" t="s">
        <v>818</v>
      </c>
      <c r="W84" s="38" t="s">
        <v>811</v>
      </c>
      <c r="X84" s="38" t="s">
        <v>916</v>
      </c>
      <c r="Y84" s="38">
        <v>0</v>
      </c>
      <c r="Z84" s="38">
        <v>0</v>
      </c>
      <c r="AA84" s="38">
        <v>0</v>
      </c>
      <c r="AB84" s="38" t="s">
        <v>585</v>
      </c>
      <c r="AC84" s="40">
        <v>0.7</v>
      </c>
      <c r="AD84" s="12">
        <v>0.55999999999999994</v>
      </c>
      <c r="AE84" s="12">
        <v>0.42</v>
      </c>
      <c r="AF84" s="13">
        <v>1E-4</v>
      </c>
      <c r="AG84" s="12">
        <v>0</v>
      </c>
      <c r="AH84" s="40">
        <v>0.5</v>
      </c>
      <c r="AI84" s="12">
        <v>0.4</v>
      </c>
      <c r="AJ84" s="12">
        <v>0.3</v>
      </c>
      <c r="AK84" s="13">
        <v>1E-4</v>
      </c>
      <c r="AL84" s="12">
        <v>0</v>
      </c>
      <c r="AM84" s="41">
        <v>20</v>
      </c>
      <c r="AN84" s="42">
        <v>16</v>
      </c>
      <c r="AO84" s="42">
        <v>12</v>
      </c>
      <c r="AP84" s="42">
        <v>1</v>
      </c>
      <c r="AQ84" s="43">
        <v>0</v>
      </c>
    </row>
    <row r="85" spans="1:43" x14ac:dyDescent="0.3">
      <c r="A85" s="35" t="s">
        <v>97</v>
      </c>
      <c r="B85" s="36">
        <v>96</v>
      </c>
      <c r="C85" s="36" t="s">
        <v>819</v>
      </c>
      <c r="D85" s="37" t="s">
        <v>60</v>
      </c>
      <c r="E85" s="38" t="s">
        <v>235</v>
      </c>
      <c r="F85" s="38" t="s">
        <v>994</v>
      </c>
      <c r="G85" s="38" t="s">
        <v>36</v>
      </c>
      <c r="H85" s="38" t="s">
        <v>154</v>
      </c>
      <c r="I85" s="38" t="s">
        <v>692</v>
      </c>
      <c r="J85" s="38" t="s">
        <v>820</v>
      </c>
      <c r="K85" s="39" t="s">
        <v>41</v>
      </c>
      <c r="L85" s="39" t="s">
        <v>41</v>
      </c>
      <c r="M85" s="38" t="s">
        <v>64</v>
      </c>
      <c r="N85" s="38">
        <v>0</v>
      </c>
      <c r="O85" s="38" t="s">
        <v>992</v>
      </c>
      <c r="P85" s="38" t="s">
        <v>821</v>
      </c>
      <c r="Q85" s="38" t="s">
        <v>822</v>
      </c>
      <c r="R85" s="38" t="s">
        <v>46</v>
      </c>
      <c r="S85" s="38" t="s">
        <v>160</v>
      </c>
      <c r="T85" s="38" t="s">
        <v>367</v>
      </c>
      <c r="U85" s="38" t="s">
        <v>823</v>
      </c>
      <c r="V85" s="38" t="s">
        <v>824</v>
      </c>
      <c r="W85" s="38" t="s">
        <v>40</v>
      </c>
      <c r="X85" s="38" t="s">
        <v>40</v>
      </c>
      <c r="Y85" s="38">
        <v>0</v>
      </c>
      <c r="Z85" s="38">
        <v>0</v>
      </c>
      <c r="AA85" s="38">
        <v>0</v>
      </c>
      <c r="AB85" s="38" t="s">
        <v>235</v>
      </c>
      <c r="AC85" s="40">
        <v>0.35</v>
      </c>
      <c r="AD85" s="12">
        <v>0.27999999999999997</v>
      </c>
      <c r="AE85" s="12">
        <v>0.21</v>
      </c>
      <c r="AF85" s="13">
        <v>1E-4</v>
      </c>
      <c r="AG85" s="12">
        <v>0</v>
      </c>
      <c r="AH85" s="40">
        <v>0.2</v>
      </c>
      <c r="AI85" s="12">
        <v>0.16000000000000003</v>
      </c>
      <c r="AJ85" s="12">
        <v>0.12</v>
      </c>
      <c r="AK85" s="13">
        <v>1E-4</v>
      </c>
      <c r="AL85" s="12">
        <v>0</v>
      </c>
      <c r="AM85" s="41">
        <v>20</v>
      </c>
      <c r="AN85" s="42">
        <v>16</v>
      </c>
      <c r="AO85" s="42">
        <v>12</v>
      </c>
      <c r="AP85" s="42">
        <v>1</v>
      </c>
      <c r="AQ85" s="43">
        <v>0</v>
      </c>
    </row>
    <row r="86" spans="1:43" x14ac:dyDescent="0.3">
      <c r="A86" s="35" t="s">
        <v>97</v>
      </c>
      <c r="B86" s="36">
        <v>97</v>
      </c>
      <c r="C86" s="36" t="s">
        <v>825</v>
      </c>
      <c r="D86" s="37" t="s">
        <v>60</v>
      </c>
      <c r="E86" s="38" t="s">
        <v>235</v>
      </c>
      <c r="F86" s="38" t="s">
        <v>994</v>
      </c>
      <c r="G86" s="38" t="s">
        <v>36</v>
      </c>
      <c r="H86" s="38" t="s">
        <v>154</v>
      </c>
      <c r="I86" s="38" t="s">
        <v>648</v>
      </c>
      <c r="J86" s="38" t="s">
        <v>826</v>
      </c>
      <c r="K86" s="39" t="s">
        <v>41</v>
      </c>
      <c r="L86" s="39" t="s">
        <v>41</v>
      </c>
      <c r="M86" s="38" t="s">
        <v>64</v>
      </c>
      <c r="N86" s="38" t="s">
        <v>827</v>
      </c>
      <c r="O86" s="38" t="s">
        <v>828</v>
      </c>
      <c r="P86" s="38" t="s">
        <v>829</v>
      </c>
      <c r="Q86" s="38" t="s">
        <v>830</v>
      </c>
      <c r="R86" s="38" t="s">
        <v>831</v>
      </c>
      <c r="S86" s="38" t="s">
        <v>832</v>
      </c>
      <c r="T86" s="38" t="s">
        <v>833</v>
      </c>
      <c r="U86" s="38" t="s">
        <v>834</v>
      </c>
      <c r="V86" s="38" t="s">
        <v>835</v>
      </c>
      <c r="W86" s="38" t="s">
        <v>40</v>
      </c>
      <c r="X86" s="38" t="s">
        <v>657</v>
      </c>
      <c r="Y86" s="38" t="s">
        <v>836</v>
      </c>
      <c r="Z86" s="38">
        <v>0</v>
      </c>
      <c r="AA86" s="38" t="s">
        <v>41</v>
      </c>
      <c r="AB86" s="38" t="s">
        <v>235</v>
      </c>
      <c r="AC86" s="40">
        <v>0.8</v>
      </c>
      <c r="AD86" s="12">
        <v>0.64000000000000012</v>
      </c>
      <c r="AE86" s="12">
        <v>0.48</v>
      </c>
      <c r="AF86" s="13">
        <v>1E-4</v>
      </c>
      <c r="AG86" s="12">
        <v>0</v>
      </c>
      <c r="AH86" s="40">
        <v>0.8</v>
      </c>
      <c r="AI86" s="12">
        <v>0.64000000000000012</v>
      </c>
      <c r="AJ86" s="12">
        <v>0.48</v>
      </c>
      <c r="AK86" s="13">
        <v>1E-4</v>
      </c>
      <c r="AL86" s="12">
        <v>0</v>
      </c>
      <c r="AM86" s="41">
        <v>5</v>
      </c>
      <c r="AN86" s="42">
        <v>4</v>
      </c>
      <c r="AO86" s="42">
        <v>3</v>
      </c>
      <c r="AP86" s="42">
        <v>1</v>
      </c>
      <c r="AQ86" s="43">
        <v>0</v>
      </c>
    </row>
    <row r="87" spans="1:43" x14ac:dyDescent="0.3">
      <c r="A87" s="35" t="s">
        <v>97</v>
      </c>
      <c r="B87" s="36">
        <v>98</v>
      </c>
      <c r="C87" s="36" t="s">
        <v>837</v>
      </c>
      <c r="D87" s="37" t="s">
        <v>60</v>
      </c>
      <c r="E87" s="38" t="s">
        <v>235</v>
      </c>
      <c r="F87" s="38" t="s">
        <v>994</v>
      </c>
      <c r="G87" s="38" t="s">
        <v>36</v>
      </c>
      <c r="H87" s="38" t="s">
        <v>154</v>
      </c>
      <c r="I87" s="38" t="s">
        <v>209</v>
      </c>
      <c r="J87" s="38" t="s">
        <v>838</v>
      </c>
      <c r="K87" s="39" t="s">
        <v>41</v>
      </c>
      <c r="L87" s="39" t="s">
        <v>41</v>
      </c>
      <c r="M87" s="38" t="s">
        <v>64</v>
      </c>
      <c r="N87" s="38" t="s">
        <v>839</v>
      </c>
      <c r="O87" s="38" t="s">
        <v>840</v>
      </c>
      <c r="P87" s="38" t="s">
        <v>841</v>
      </c>
      <c r="Q87" s="38" t="s">
        <v>842</v>
      </c>
      <c r="R87" s="38" t="s">
        <v>843</v>
      </c>
      <c r="S87" s="38" t="s">
        <v>215</v>
      </c>
      <c r="T87" s="38" t="s">
        <v>844</v>
      </c>
      <c r="U87" s="38" t="s">
        <v>845</v>
      </c>
      <c r="V87" s="38" t="s">
        <v>846</v>
      </c>
      <c r="W87" s="38" t="s">
        <v>40</v>
      </c>
      <c r="X87" s="38" t="s">
        <v>40</v>
      </c>
      <c r="Y87" s="38">
        <v>0</v>
      </c>
      <c r="Z87" s="38">
        <v>0</v>
      </c>
      <c r="AA87" s="38" t="s">
        <v>41</v>
      </c>
      <c r="AB87" s="38" t="s">
        <v>235</v>
      </c>
      <c r="AC87" s="40">
        <v>0.8</v>
      </c>
      <c r="AD87" s="12">
        <v>0.64000000000000012</v>
      </c>
      <c r="AE87" s="12">
        <v>0.48</v>
      </c>
      <c r="AF87" s="13">
        <v>1E-4</v>
      </c>
      <c r="AG87" s="12">
        <v>0</v>
      </c>
      <c r="AH87" s="40">
        <v>0.8</v>
      </c>
      <c r="AI87" s="12">
        <v>0.64000000000000012</v>
      </c>
      <c r="AJ87" s="12">
        <v>0.48</v>
      </c>
      <c r="AK87" s="13">
        <v>1E-4</v>
      </c>
      <c r="AL87" s="12">
        <v>0</v>
      </c>
      <c r="AM87" s="41">
        <v>5</v>
      </c>
      <c r="AN87" s="42">
        <v>4</v>
      </c>
      <c r="AO87" s="42">
        <v>3</v>
      </c>
      <c r="AP87" s="42">
        <v>1</v>
      </c>
      <c r="AQ87" s="43">
        <v>0</v>
      </c>
    </row>
    <row r="88" spans="1:43" x14ac:dyDescent="0.3">
      <c r="A88" s="35" t="s">
        <v>97</v>
      </c>
      <c r="B88" s="36">
        <v>99</v>
      </c>
      <c r="C88" s="36" t="s">
        <v>847</v>
      </c>
      <c r="D88" s="37" t="s">
        <v>60</v>
      </c>
      <c r="E88" s="38" t="s">
        <v>235</v>
      </c>
      <c r="F88" s="38" t="s">
        <v>994</v>
      </c>
      <c r="G88" s="38" t="s">
        <v>36</v>
      </c>
      <c r="H88" s="38" t="s">
        <v>154</v>
      </c>
      <c r="I88" s="38" t="s">
        <v>209</v>
      </c>
      <c r="J88" s="38" t="s">
        <v>848</v>
      </c>
      <c r="K88" s="39" t="s">
        <v>41</v>
      </c>
      <c r="L88" s="39" t="s">
        <v>41</v>
      </c>
      <c r="M88" s="38" t="s">
        <v>64</v>
      </c>
      <c r="N88" s="38" t="s">
        <v>849</v>
      </c>
      <c r="O88" s="38" t="s">
        <v>850</v>
      </c>
      <c r="P88" s="38" t="s">
        <v>851</v>
      </c>
      <c r="Q88" s="38" t="s">
        <v>852</v>
      </c>
      <c r="R88" s="38" t="s">
        <v>853</v>
      </c>
      <c r="S88" s="38" t="s">
        <v>854</v>
      </c>
      <c r="T88" s="38" t="s">
        <v>216</v>
      </c>
      <c r="U88" s="38" t="s">
        <v>855</v>
      </c>
      <c r="V88" s="38" t="s">
        <v>856</v>
      </c>
      <c r="W88" s="38" t="s">
        <v>40</v>
      </c>
      <c r="X88" s="38" t="s">
        <v>40</v>
      </c>
      <c r="Y88" s="38">
        <v>0</v>
      </c>
      <c r="Z88" s="38">
        <v>0</v>
      </c>
      <c r="AA88" s="38" t="s">
        <v>41</v>
      </c>
      <c r="AB88" s="38" t="s">
        <v>235</v>
      </c>
      <c r="AC88" s="40">
        <v>0.5</v>
      </c>
      <c r="AD88" s="12">
        <v>0.4</v>
      </c>
      <c r="AE88" s="12">
        <v>0.3</v>
      </c>
      <c r="AF88" s="13">
        <v>1E-4</v>
      </c>
      <c r="AG88" s="12">
        <v>0</v>
      </c>
      <c r="AH88" s="40">
        <v>0.25</v>
      </c>
      <c r="AI88" s="12">
        <v>0.2</v>
      </c>
      <c r="AJ88" s="12">
        <v>0.15</v>
      </c>
      <c r="AK88" s="13">
        <v>1E-4</v>
      </c>
      <c r="AL88" s="12">
        <v>0</v>
      </c>
      <c r="AM88" s="41">
        <v>15</v>
      </c>
      <c r="AN88" s="42">
        <v>12</v>
      </c>
      <c r="AO88" s="42">
        <v>9</v>
      </c>
      <c r="AP88" s="42">
        <v>1</v>
      </c>
      <c r="AQ88" s="43">
        <v>0</v>
      </c>
    </row>
    <row r="89" spans="1:43" x14ac:dyDescent="0.3">
      <c r="A89" s="35" t="s">
        <v>97</v>
      </c>
      <c r="B89" s="36">
        <v>100</v>
      </c>
      <c r="C89" s="36" t="s">
        <v>857</v>
      </c>
      <c r="D89" s="37" t="s">
        <v>60</v>
      </c>
      <c r="E89" s="38" t="s">
        <v>666</v>
      </c>
      <c r="F89" s="38" t="s">
        <v>994</v>
      </c>
      <c r="G89" s="38" t="s">
        <v>36</v>
      </c>
      <c r="H89" s="38" t="s">
        <v>154</v>
      </c>
      <c r="I89" s="38" t="s">
        <v>702</v>
      </c>
      <c r="J89" s="38" t="s">
        <v>858</v>
      </c>
      <c r="K89" s="39" t="s">
        <v>41</v>
      </c>
      <c r="L89" s="39" t="s">
        <v>41</v>
      </c>
      <c r="M89" s="38" t="s">
        <v>64</v>
      </c>
      <c r="N89" s="38">
        <v>0</v>
      </c>
      <c r="O89" s="38" t="s">
        <v>859</v>
      </c>
      <c r="P89" s="38" t="s">
        <v>860</v>
      </c>
      <c r="Q89" s="38" t="s">
        <v>861</v>
      </c>
      <c r="R89" s="38" t="s">
        <v>46</v>
      </c>
      <c r="S89" s="38" t="s">
        <v>160</v>
      </c>
      <c r="T89" s="38" t="s">
        <v>367</v>
      </c>
      <c r="U89" s="38" t="s">
        <v>862</v>
      </c>
      <c r="V89" s="38" t="s">
        <v>863</v>
      </c>
      <c r="W89" s="38" t="s">
        <v>40</v>
      </c>
      <c r="X89" s="38" t="s">
        <v>40</v>
      </c>
      <c r="Y89" s="38">
        <v>0</v>
      </c>
      <c r="Z89" s="38">
        <v>0</v>
      </c>
      <c r="AA89" s="38">
        <v>0</v>
      </c>
      <c r="AB89" s="38" t="s">
        <v>666</v>
      </c>
      <c r="AC89" s="40">
        <v>0.25</v>
      </c>
      <c r="AD89" s="12">
        <v>0.2</v>
      </c>
      <c r="AE89" s="12">
        <v>0.15</v>
      </c>
      <c r="AF89" s="13">
        <v>1E-4</v>
      </c>
      <c r="AG89" s="12">
        <v>0</v>
      </c>
      <c r="AH89" s="40">
        <v>0.15</v>
      </c>
      <c r="AI89" s="12">
        <v>0.12</v>
      </c>
      <c r="AJ89" s="12">
        <v>0.09</v>
      </c>
      <c r="AK89" s="13">
        <v>1E-4</v>
      </c>
      <c r="AL89" s="12">
        <v>0</v>
      </c>
      <c r="AM89" s="41">
        <v>20</v>
      </c>
      <c r="AN89" s="42">
        <v>16</v>
      </c>
      <c r="AO89" s="42">
        <v>12</v>
      </c>
      <c r="AP89" s="42">
        <v>1</v>
      </c>
      <c r="AQ89" s="43">
        <v>0</v>
      </c>
    </row>
    <row r="90" spans="1:43" x14ac:dyDescent="0.3">
      <c r="A90" s="35" t="s">
        <v>97</v>
      </c>
      <c r="B90" s="36">
        <v>101</v>
      </c>
      <c r="C90" s="36" t="s">
        <v>864</v>
      </c>
      <c r="D90" s="37" t="s">
        <v>60</v>
      </c>
      <c r="E90" s="38" t="s">
        <v>666</v>
      </c>
      <c r="F90" s="38" t="s">
        <v>994</v>
      </c>
      <c r="G90" s="38" t="s">
        <v>36</v>
      </c>
      <c r="H90" s="38" t="s">
        <v>154</v>
      </c>
      <c r="I90" s="38" t="s">
        <v>702</v>
      </c>
      <c r="J90" s="38" t="s">
        <v>865</v>
      </c>
      <c r="K90" s="39" t="s">
        <v>41</v>
      </c>
      <c r="L90" s="39" t="s">
        <v>41</v>
      </c>
      <c r="M90" s="38" t="s">
        <v>64</v>
      </c>
      <c r="N90" s="38">
        <v>0</v>
      </c>
      <c r="O90" s="38" t="s">
        <v>866</v>
      </c>
      <c r="P90" s="38" t="s">
        <v>867</v>
      </c>
      <c r="Q90" s="38" t="s">
        <v>868</v>
      </c>
      <c r="R90" s="38" t="s">
        <v>869</v>
      </c>
      <c r="S90" s="38" t="s">
        <v>160</v>
      </c>
      <c r="T90" s="38" t="s">
        <v>160</v>
      </c>
      <c r="U90" s="38" t="s">
        <v>870</v>
      </c>
      <c r="V90" s="38" t="s">
        <v>871</v>
      </c>
      <c r="W90" s="38" t="s">
        <v>40</v>
      </c>
      <c r="X90" s="38" t="s">
        <v>40</v>
      </c>
      <c r="Y90" s="38">
        <v>0</v>
      </c>
      <c r="Z90" s="38">
        <v>0</v>
      </c>
      <c r="AA90" s="38">
        <v>0</v>
      </c>
      <c r="AB90" s="38" t="s">
        <v>666</v>
      </c>
      <c r="AC90" s="40">
        <v>0.8</v>
      </c>
      <c r="AD90" s="12">
        <v>0.64000000000000012</v>
      </c>
      <c r="AE90" s="12">
        <v>0.48</v>
      </c>
      <c r="AF90" s="13">
        <v>1E-4</v>
      </c>
      <c r="AG90" s="12">
        <v>0</v>
      </c>
      <c r="AH90" s="40">
        <v>0.8</v>
      </c>
      <c r="AI90" s="12">
        <v>0.64000000000000012</v>
      </c>
      <c r="AJ90" s="12">
        <v>0.48</v>
      </c>
      <c r="AK90" s="13">
        <v>1E-4</v>
      </c>
      <c r="AL90" s="12">
        <v>0</v>
      </c>
      <c r="AM90" s="41">
        <v>20</v>
      </c>
      <c r="AN90" s="42">
        <v>16</v>
      </c>
      <c r="AO90" s="42">
        <v>12</v>
      </c>
      <c r="AP90" s="42">
        <v>1</v>
      </c>
      <c r="AQ90" s="43">
        <v>0</v>
      </c>
    </row>
    <row r="91" spans="1:43" x14ac:dyDescent="0.3">
      <c r="A91" s="35" t="s">
        <v>97</v>
      </c>
      <c r="B91" s="36">
        <v>102</v>
      </c>
      <c r="C91" s="36" t="s">
        <v>872</v>
      </c>
      <c r="D91" s="37" t="s">
        <v>60</v>
      </c>
      <c r="E91" s="38" t="s">
        <v>666</v>
      </c>
      <c r="F91" s="38" t="s">
        <v>994</v>
      </c>
      <c r="G91" s="38" t="s">
        <v>36</v>
      </c>
      <c r="H91" s="38" t="s">
        <v>154</v>
      </c>
      <c r="I91" s="38" t="s">
        <v>209</v>
      </c>
      <c r="J91" s="38" t="s">
        <v>873</v>
      </c>
      <c r="K91" s="39" t="s">
        <v>41</v>
      </c>
      <c r="L91" s="39" t="s">
        <v>41</v>
      </c>
      <c r="M91" s="38" t="s">
        <v>64</v>
      </c>
      <c r="N91" s="38" t="s">
        <v>874</v>
      </c>
      <c r="O91" s="38" t="s">
        <v>875</v>
      </c>
      <c r="P91" s="38" t="s">
        <v>876</v>
      </c>
      <c r="Q91" s="38" t="s">
        <v>877</v>
      </c>
      <c r="R91" s="38" t="s">
        <v>878</v>
      </c>
      <c r="S91" s="38" t="s">
        <v>215</v>
      </c>
      <c r="T91" s="38" t="s">
        <v>216</v>
      </c>
      <c r="U91" s="38" t="s">
        <v>879</v>
      </c>
      <c r="V91" s="38" t="s">
        <v>674</v>
      </c>
      <c r="W91" s="38" t="s">
        <v>40</v>
      </c>
      <c r="X91" s="38" t="s">
        <v>40</v>
      </c>
      <c r="Y91" s="38">
        <v>0</v>
      </c>
      <c r="Z91" s="38">
        <v>0</v>
      </c>
      <c r="AA91" s="38" t="s">
        <v>41</v>
      </c>
      <c r="AB91" s="38" t="s">
        <v>666</v>
      </c>
      <c r="AC91" s="40">
        <v>0.9</v>
      </c>
      <c r="AD91" s="12">
        <v>0.72000000000000008</v>
      </c>
      <c r="AE91" s="12">
        <v>0.54</v>
      </c>
      <c r="AF91" s="13">
        <v>1E-4</v>
      </c>
      <c r="AG91" s="12">
        <v>0</v>
      </c>
      <c r="AH91" s="40">
        <v>0.9</v>
      </c>
      <c r="AI91" s="12">
        <v>0.72000000000000008</v>
      </c>
      <c r="AJ91" s="12">
        <v>0.54</v>
      </c>
      <c r="AK91" s="13">
        <v>1E-4</v>
      </c>
      <c r="AL91" s="12">
        <v>0</v>
      </c>
      <c r="AM91" s="41">
        <v>20</v>
      </c>
      <c r="AN91" s="42">
        <v>16</v>
      </c>
      <c r="AO91" s="42">
        <v>12</v>
      </c>
      <c r="AP91" s="42">
        <v>1</v>
      </c>
      <c r="AQ91" s="43">
        <v>0</v>
      </c>
    </row>
    <row r="92" spans="1:43" x14ac:dyDescent="0.3">
      <c r="A92" s="35" t="s">
        <v>97</v>
      </c>
      <c r="B92" s="36">
        <v>103</v>
      </c>
      <c r="C92" s="36" t="s">
        <v>880</v>
      </c>
      <c r="D92" s="37" t="s">
        <v>60</v>
      </c>
      <c r="E92" s="38" t="s">
        <v>124</v>
      </c>
      <c r="F92" s="38" t="s">
        <v>994</v>
      </c>
      <c r="G92" s="38" t="s">
        <v>36</v>
      </c>
      <c r="H92" s="38" t="s">
        <v>100</v>
      </c>
      <c r="I92" s="38" t="s">
        <v>803</v>
      </c>
      <c r="J92" s="38" t="s">
        <v>881</v>
      </c>
      <c r="K92" s="39" t="s">
        <v>41</v>
      </c>
      <c r="L92" s="39" t="s">
        <v>41</v>
      </c>
      <c r="M92" s="38" t="s">
        <v>42</v>
      </c>
      <c r="N92" s="38" t="s">
        <v>882</v>
      </c>
      <c r="O92" s="38" t="s">
        <v>883</v>
      </c>
      <c r="P92" s="38" t="s">
        <v>915</v>
      </c>
      <c r="Q92" s="38" t="s">
        <v>884</v>
      </c>
      <c r="R92" s="38" t="s">
        <v>885</v>
      </c>
      <c r="S92" s="38" t="s">
        <v>886</v>
      </c>
      <c r="T92" s="38" t="s">
        <v>887</v>
      </c>
      <c r="U92" s="38" t="s">
        <v>888</v>
      </c>
      <c r="V92" s="38" t="s">
        <v>889</v>
      </c>
      <c r="W92" s="38" t="s">
        <v>40</v>
      </c>
      <c r="X92" s="38" t="s">
        <v>40</v>
      </c>
      <c r="Y92" s="38">
        <v>0</v>
      </c>
      <c r="Z92" s="38">
        <v>0</v>
      </c>
      <c r="AA92" s="38">
        <v>0</v>
      </c>
      <c r="AB92" s="38" t="s">
        <v>890</v>
      </c>
      <c r="AC92" s="40">
        <v>0.4</v>
      </c>
      <c r="AD92" s="12">
        <v>0.32000000000000006</v>
      </c>
      <c r="AE92" s="12">
        <v>0.24</v>
      </c>
      <c r="AF92" s="13">
        <v>1E-4</v>
      </c>
      <c r="AG92" s="12">
        <v>0</v>
      </c>
      <c r="AH92" s="40">
        <v>0.4</v>
      </c>
      <c r="AI92" s="12">
        <v>0.32000000000000006</v>
      </c>
      <c r="AJ92" s="12">
        <v>0.24</v>
      </c>
      <c r="AK92" s="13">
        <v>1E-4</v>
      </c>
      <c r="AL92" s="12">
        <v>0</v>
      </c>
      <c r="AM92" s="41">
        <v>5</v>
      </c>
      <c r="AN92" s="42">
        <v>4</v>
      </c>
      <c r="AO92" s="42">
        <v>3</v>
      </c>
      <c r="AP92" s="42">
        <v>1</v>
      </c>
      <c r="AQ92" s="43">
        <v>0</v>
      </c>
    </row>
    <row r="93" spans="1:43" x14ac:dyDescent="0.3">
      <c r="A93" s="35" t="s">
        <v>97</v>
      </c>
      <c r="B93" s="36">
        <v>104</v>
      </c>
      <c r="C93" s="36" t="s">
        <v>891</v>
      </c>
      <c r="D93" s="37" t="s">
        <v>892</v>
      </c>
      <c r="E93" s="38" t="s">
        <v>892</v>
      </c>
      <c r="F93" s="38" t="s">
        <v>994</v>
      </c>
      <c r="G93" s="38" t="s">
        <v>36</v>
      </c>
      <c r="H93" s="38" t="s">
        <v>154</v>
      </c>
      <c r="I93" s="38" t="s">
        <v>892</v>
      </c>
      <c r="J93" s="38" t="s">
        <v>1030</v>
      </c>
      <c r="K93" s="39" t="s">
        <v>41</v>
      </c>
      <c r="L93" s="39" t="s">
        <v>41</v>
      </c>
      <c r="M93" s="38" t="s">
        <v>927</v>
      </c>
      <c r="N93" s="38">
        <v>0</v>
      </c>
      <c r="O93" s="38" t="s">
        <v>1031</v>
      </c>
      <c r="P93" s="38" t="s">
        <v>1032</v>
      </c>
      <c r="Q93" s="38" t="s">
        <v>1033</v>
      </c>
      <c r="R93" s="38" t="s">
        <v>1034</v>
      </c>
      <c r="S93" s="38" t="s">
        <v>893</v>
      </c>
      <c r="T93" s="38" t="s">
        <v>894</v>
      </c>
      <c r="U93" s="38" t="s">
        <v>97</v>
      </c>
      <c r="V93" s="38" t="s">
        <v>97</v>
      </c>
      <c r="W93" s="38" t="s">
        <v>40</v>
      </c>
      <c r="X93" s="38" t="s">
        <v>40</v>
      </c>
      <c r="Y93" s="38">
        <v>0</v>
      </c>
      <c r="Z93" s="38">
        <v>0</v>
      </c>
      <c r="AA93" s="38">
        <v>0</v>
      </c>
      <c r="AB93" s="38" t="s">
        <v>895</v>
      </c>
      <c r="AC93" s="40">
        <v>0.95</v>
      </c>
      <c r="AD93" s="12">
        <v>0.76</v>
      </c>
      <c r="AE93" s="12">
        <v>0.56999999999999995</v>
      </c>
      <c r="AF93" s="13">
        <v>1E-4</v>
      </c>
      <c r="AG93" s="12">
        <v>0</v>
      </c>
      <c r="AH93" s="40">
        <v>0.95</v>
      </c>
      <c r="AI93" s="12">
        <v>0.76</v>
      </c>
      <c r="AJ93" s="12">
        <v>0.56999999999999995</v>
      </c>
      <c r="AK93" s="13">
        <v>1E-4</v>
      </c>
      <c r="AL93" s="12">
        <v>0</v>
      </c>
      <c r="AM93" s="41">
        <v>10</v>
      </c>
      <c r="AN93" s="42">
        <v>8</v>
      </c>
      <c r="AO93" s="42">
        <v>6</v>
      </c>
      <c r="AP93" s="42">
        <v>1</v>
      </c>
      <c r="AQ93" s="43">
        <v>0</v>
      </c>
    </row>
    <row r="94" spans="1:43" x14ac:dyDescent="0.3">
      <c r="A94" s="35" t="s">
        <v>97</v>
      </c>
      <c r="B94" s="36">
        <v>105</v>
      </c>
      <c r="C94" s="36" t="s">
        <v>896</v>
      </c>
      <c r="D94" s="37" t="s">
        <v>892</v>
      </c>
      <c r="E94" s="38" t="s">
        <v>892</v>
      </c>
      <c r="F94" s="38" t="s">
        <v>994</v>
      </c>
      <c r="G94" s="38" t="s">
        <v>36</v>
      </c>
      <c r="H94" s="38" t="s">
        <v>154</v>
      </c>
      <c r="I94" s="38" t="s">
        <v>892</v>
      </c>
      <c r="J94" s="38" t="s">
        <v>1035</v>
      </c>
      <c r="K94" s="39" t="s">
        <v>41</v>
      </c>
      <c r="L94" s="39" t="s">
        <v>41</v>
      </c>
      <c r="M94" s="38" t="s">
        <v>927</v>
      </c>
      <c r="N94" s="38">
        <v>0</v>
      </c>
      <c r="O94" s="38" t="s">
        <v>1036</v>
      </c>
      <c r="P94" s="38" t="s">
        <v>1037</v>
      </c>
      <c r="Q94" s="38" t="s">
        <v>1033</v>
      </c>
      <c r="R94" s="38" t="s">
        <v>1038</v>
      </c>
      <c r="S94" s="38" t="s">
        <v>893</v>
      </c>
      <c r="T94" s="38" t="s">
        <v>894</v>
      </c>
      <c r="U94" s="38" t="s">
        <v>97</v>
      </c>
      <c r="V94" s="38" t="s">
        <v>97</v>
      </c>
      <c r="W94" s="38" t="s">
        <v>40</v>
      </c>
      <c r="X94" s="38" t="s">
        <v>40</v>
      </c>
      <c r="Y94" s="38">
        <v>0</v>
      </c>
      <c r="Z94" s="38">
        <v>0</v>
      </c>
      <c r="AA94" s="38">
        <v>0</v>
      </c>
      <c r="AB94" s="38" t="s">
        <v>895</v>
      </c>
      <c r="AC94" s="40">
        <v>0.9</v>
      </c>
      <c r="AD94" s="12">
        <v>0.72000000000000008</v>
      </c>
      <c r="AE94" s="12">
        <v>0.54</v>
      </c>
      <c r="AF94" s="13">
        <v>1E-4</v>
      </c>
      <c r="AG94" s="12">
        <v>0</v>
      </c>
      <c r="AH94" s="40">
        <v>0.9</v>
      </c>
      <c r="AI94" s="12">
        <v>0.72000000000000008</v>
      </c>
      <c r="AJ94" s="12">
        <v>0.54</v>
      </c>
      <c r="AK94" s="13">
        <v>1E-4</v>
      </c>
      <c r="AL94" s="12">
        <v>0</v>
      </c>
      <c r="AM94" s="41">
        <v>10</v>
      </c>
      <c r="AN94" s="42">
        <v>8</v>
      </c>
      <c r="AO94" s="42">
        <v>6</v>
      </c>
      <c r="AP94" s="42">
        <v>1</v>
      </c>
      <c r="AQ94" s="43">
        <v>0</v>
      </c>
    </row>
    <row r="95" spans="1:43" x14ac:dyDescent="0.3">
      <c r="A95" s="35" t="s">
        <v>97</v>
      </c>
      <c r="B95" s="36">
        <v>106</v>
      </c>
      <c r="C95" s="36" t="s">
        <v>897</v>
      </c>
      <c r="D95" s="37" t="s">
        <v>33</v>
      </c>
      <c r="E95" s="38" t="s">
        <v>376</v>
      </c>
      <c r="F95" s="38" t="s">
        <v>994</v>
      </c>
      <c r="G95" s="38" t="s">
        <v>36</v>
      </c>
      <c r="H95" s="38" t="s">
        <v>154</v>
      </c>
      <c r="I95" s="38" t="s">
        <v>377</v>
      </c>
      <c r="J95" s="38" t="s">
        <v>898</v>
      </c>
      <c r="K95" s="39" t="s">
        <v>41</v>
      </c>
      <c r="L95" s="39" t="s">
        <v>41</v>
      </c>
      <c r="M95" s="38" t="s">
        <v>42</v>
      </c>
      <c r="N95" s="38">
        <v>0</v>
      </c>
      <c r="O95" s="38" t="s">
        <v>570</v>
      </c>
      <c r="P95" s="38" t="s">
        <v>899</v>
      </c>
      <c r="Q95" s="38" t="s">
        <v>572</v>
      </c>
      <c r="R95" s="38" t="s">
        <v>46</v>
      </c>
      <c r="S95" s="38" t="s">
        <v>305</v>
      </c>
      <c r="T95" s="38" t="s">
        <v>48</v>
      </c>
      <c r="U95" s="38" t="s">
        <v>573</v>
      </c>
      <c r="V95" s="38" t="s">
        <v>900</v>
      </c>
      <c r="W95" s="38" t="s">
        <v>40</v>
      </c>
      <c r="X95" s="38" t="s">
        <v>40</v>
      </c>
      <c r="Y95" s="38">
        <v>0</v>
      </c>
      <c r="Z95" s="38">
        <v>0</v>
      </c>
      <c r="AA95" s="38">
        <v>0</v>
      </c>
      <c r="AB95" s="38" t="s">
        <v>576</v>
      </c>
      <c r="AC95" s="40">
        <v>0.9</v>
      </c>
      <c r="AD95" s="12">
        <v>0.72000000000000008</v>
      </c>
      <c r="AE95" s="12">
        <v>0.54</v>
      </c>
      <c r="AF95" s="13">
        <v>1E-4</v>
      </c>
      <c r="AG95" s="12">
        <v>0</v>
      </c>
      <c r="AH95" s="40">
        <v>0.9</v>
      </c>
      <c r="AI95" s="12">
        <v>0.72000000000000008</v>
      </c>
      <c r="AJ95" s="12">
        <v>0.54</v>
      </c>
      <c r="AK95" s="13">
        <v>1E-4</v>
      </c>
      <c r="AL95" s="12">
        <v>0</v>
      </c>
      <c r="AM95" s="41">
        <v>10</v>
      </c>
      <c r="AN95" s="42">
        <v>8</v>
      </c>
      <c r="AO95" s="42">
        <v>6</v>
      </c>
      <c r="AP95" s="42">
        <v>1</v>
      </c>
      <c r="AQ95" s="43">
        <v>0</v>
      </c>
    </row>
    <row r="96" spans="1:43" x14ac:dyDescent="0.3">
      <c r="A96" s="35" t="s">
        <v>97</v>
      </c>
      <c r="B96" s="36">
        <v>107</v>
      </c>
      <c r="C96" s="36" t="s">
        <v>901</v>
      </c>
      <c r="D96" s="37" t="s">
        <v>33</v>
      </c>
      <c r="E96" s="38" t="s">
        <v>376</v>
      </c>
      <c r="F96" s="38" t="s">
        <v>994</v>
      </c>
      <c r="G96" s="38" t="s">
        <v>36</v>
      </c>
      <c r="H96" s="38" t="s">
        <v>154</v>
      </c>
      <c r="I96" s="38" t="s">
        <v>377</v>
      </c>
      <c r="J96" s="38" t="s">
        <v>902</v>
      </c>
      <c r="K96" s="39" t="s">
        <v>41</v>
      </c>
      <c r="L96" s="39" t="s">
        <v>41</v>
      </c>
      <c r="M96" s="38" t="s">
        <v>42</v>
      </c>
      <c r="N96" s="38">
        <v>0</v>
      </c>
      <c r="O96" s="38" t="s">
        <v>570</v>
      </c>
      <c r="P96" s="38" t="s">
        <v>591</v>
      </c>
      <c r="Q96" s="38" t="s">
        <v>572</v>
      </c>
      <c r="R96" s="38" t="s">
        <v>46</v>
      </c>
      <c r="S96" s="38" t="s">
        <v>305</v>
      </c>
      <c r="T96" s="38" t="s">
        <v>48</v>
      </c>
      <c r="U96" s="38" t="s">
        <v>573</v>
      </c>
      <c r="V96" s="38" t="s">
        <v>903</v>
      </c>
      <c r="W96" s="38" t="s">
        <v>40</v>
      </c>
      <c r="X96" s="38" t="s">
        <v>40</v>
      </c>
      <c r="Y96" s="38">
        <v>0</v>
      </c>
      <c r="Z96" s="38">
        <v>0</v>
      </c>
      <c r="AA96" s="38">
        <v>0</v>
      </c>
      <c r="AB96" s="38" t="s">
        <v>576</v>
      </c>
      <c r="AC96" s="40">
        <v>0.9</v>
      </c>
      <c r="AD96" s="12">
        <v>0.72000000000000008</v>
      </c>
      <c r="AE96" s="12">
        <v>0.54</v>
      </c>
      <c r="AF96" s="13">
        <v>1E-4</v>
      </c>
      <c r="AG96" s="12">
        <v>0</v>
      </c>
      <c r="AH96" s="40">
        <v>0.9</v>
      </c>
      <c r="AI96" s="12">
        <v>0.72000000000000008</v>
      </c>
      <c r="AJ96" s="12">
        <v>0.54</v>
      </c>
      <c r="AK96" s="13">
        <v>1E-4</v>
      </c>
      <c r="AL96" s="12">
        <v>0</v>
      </c>
      <c r="AM96" s="41">
        <v>10</v>
      </c>
      <c r="AN96" s="42">
        <v>8</v>
      </c>
      <c r="AO96" s="42">
        <v>6</v>
      </c>
      <c r="AP96" s="42">
        <v>1</v>
      </c>
      <c r="AQ96" s="43">
        <v>0</v>
      </c>
    </row>
    <row r="97" spans="1:43" x14ac:dyDescent="0.3">
      <c r="A97" s="35" t="s">
        <v>97</v>
      </c>
      <c r="B97" s="36">
        <v>108</v>
      </c>
      <c r="C97" s="36" t="s">
        <v>383</v>
      </c>
      <c r="D97" s="37" t="s">
        <v>329</v>
      </c>
      <c r="E97" s="38" t="s">
        <v>329</v>
      </c>
      <c r="F97" s="38" t="s">
        <v>994</v>
      </c>
      <c r="G97" s="38" t="s">
        <v>36</v>
      </c>
      <c r="H97" s="38" t="s">
        <v>125</v>
      </c>
      <c r="I97" s="38" t="s">
        <v>126</v>
      </c>
      <c r="J97" s="38" t="s">
        <v>384</v>
      </c>
      <c r="K97" s="39" t="s">
        <v>41</v>
      </c>
      <c r="L97" s="39" t="s">
        <v>41</v>
      </c>
      <c r="M97" s="38" t="s">
        <v>42</v>
      </c>
      <c r="N97" s="38">
        <v>0</v>
      </c>
      <c r="O97" s="38" t="s">
        <v>385</v>
      </c>
      <c r="P97" s="38" t="s">
        <v>386</v>
      </c>
      <c r="Q97" s="38" t="s">
        <v>1028</v>
      </c>
      <c r="R97" s="38" t="s">
        <v>46</v>
      </c>
      <c r="S97" s="38" t="s">
        <v>160</v>
      </c>
      <c r="T97" s="38" t="s">
        <v>367</v>
      </c>
      <c r="U97" s="38" t="s">
        <v>387</v>
      </c>
      <c r="V97" s="38" t="s">
        <v>388</v>
      </c>
      <c r="W97" s="38" t="s">
        <v>40</v>
      </c>
      <c r="X97" s="38" t="s">
        <v>40</v>
      </c>
      <c r="Y97" s="38">
        <v>0</v>
      </c>
      <c r="Z97" s="38">
        <v>0</v>
      </c>
      <c r="AA97" s="38">
        <v>0</v>
      </c>
      <c r="AB97" s="38" t="s">
        <v>329</v>
      </c>
      <c r="AC97" s="40">
        <v>0.45</v>
      </c>
      <c r="AD97" s="12">
        <v>0.36000000000000004</v>
      </c>
      <c r="AE97" s="12">
        <v>0.27</v>
      </c>
      <c r="AF97" s="13">
        <v>1E-4</v>
      </c>
      <c r="AG97" s="12">
        <v>0</v>
      </c>
      <c r="AH97" s="40">
        <v>0.3</v>
      </c>
      <c r="AI97" s="12">
        <v>0.24</v>
      </c>
      <c r="AJ97" s="12">
        <v>0.18</v>
      </c>
      <c r="AK97" s="13">
        <v>1E-4</v>
      </c>
      <c r="AL97" s="12">
        <v>0</v>
      </c>
      <c r="AM97" s="41">
        <v>15</v>
      </c>
      <c r="AN97" s="42">
        <v>12</v>
      </c>
      <c r="AO97" s="42">
        <v>9</v>
      </c>
      <c r="AP97" s="42">
        <v>1</v>
      </c>
      <c r="AQ97" s="43">
        <v>0</v>
      </c>
    </row>
    <row r="98" spans="1:43" x14ac:dyDescent="0.3">
      <c r="A98" s="35">
        <v>92</v>
      </c>
      <c r="B98" s="36">
        <v>109</v>
      </c>
      <c r="C98" s="36" t="s">
        <v>267</v>
      </c>
      <c r="D98" s="37" t="s">
        <v>33</v>
      </c>
      <c r="E98" s="38" t="s">
        <v>99</v>
      </c>
      <c r="F98" s="38" t="s">
        <v>35</v>
      </c>
      <c r="G98" s="38" t="s">
        <v>36</v>
      </c>
      <c r="H98" s="38" t="s">
        <v>100</v>
      </c>
      <c r="I98" s="38" t="s">
        <v>268</v>
      </c>
      <c r="J98" s="38" t="s">
        <v>269</v>
      </c>
      <c r="K98" s="39" t="s">
        <v>41</v>
      </c>
      <c r="L98" s="39" t="s">
        <v>41</v>
      </c>
      <c r="M98" s="38" t="s">
        <v>42</v>
      </c>
      <c r="N98" s="38">
        <v>0</v>
      </c>
      <c r="O98" s="38" t="s">
        <v>270</v>
      </c>
      <c r="P98" s="38" t="s">
        <v>271</v>
      </c>
      <c r="Q98" s="38" t="s">
        <v>272</v>
      </c>
      <c r="R98" s="38" t="s">
        <v>46</v>
      </c>
      <c r="S98" s="38" t="s">
        <v>65</v>
      </c>
      <c r="T98" s="38" t="s">
        <v>48</v>
      </c>
      <c r="U98" s="38" t="s">
        <v>273</v>
      </c>
      <c r="V98" s="38" t="s">
        <v>274</v>
      </c>
      <c r="W98" s="38" t="s">
        <v>41</v>
      </c>
      <c r="X98" s="38" t="s">
        <v>40</v>
      </c>
      <c r="Y98" s="38">
        <v>0</v>
      </c>
      <c r="Z98" s="38">
        <v>0</v>
      </c>
      <c r="AA98" s="38" t="s">
        <v>41</v>
      </c>
      <c r="AB98" s="38" t="s">
        <v>33</v>
      </c>
      <c r="AC98" s="40">
        <v>0.2</v>
      </c>
      <c r="AD98" s="12">
        <v>0.16000000000000003</v>
      </c>
      <c r="AE98" s="12">
        <v>0.12</v>
      </c>
      <c r="AF98" s="13">
        <v>1E-4</v>
      </c>
      <c r="AG98" s="12">
        <v>0</v>
      </c>
      <c r="AH98" s="40">
        <v>0.2</v>
      </c>
      <c r="AI98" s="12">
        <v>0.16000000000000003</v>
      </c>
      <c r="AJ98" s="12">
        <v>0.12</v>
      </c>
      <c r="AK98" s="13">
        <v>1E-4</v>
      </c>
      <c r="AL98" s="12">
        <v>0</v>
      </c>
      <c r="AM98" s="41">
        <v>5</v>
      </c>
      <c r="AN98" s="42">
        <v>4</v>
      </c>
      <c r="AO98" s="42">
        <v>3</v>
      </c>
      <c r="AP98" s="42">
        <v>1</v>
      </c>
      <c r="AQ98" s="43">
        <v>0</v>
      </c>
    </row>
    <row r="99" spans="1:43" x14ac:dyDescent="0.3">
      <c r="A99" s="35">
        <v>80</v>
      </c>
      <c r="B99" s="36">
        <v>197</v>
      </c>
      <c r="C99" s="36" t="s">
        <v>68</v>
      </c>
      <c r="D99" s="37" t="s">
        <v>33</v>
      </c>
      <c r="E99" s="38" t="s">
        <v>33</v>
      </c>
      <c r="F99" s="38" t="s">
        <v>35</v>
      </c>
      <c r="G99" s="38" t="s">
        <v>36</v>
      </c>
      <c r="H99" s="38" t="s">
        <v>37</v>
      </c>
      <c r="I99" s="38" t="s">
        <v>69</v>
      </c>
      <c r="J99" s="38" t="s">
        <v>70</v>
      </c>
      <c r="K99" s="39" t="s">
        <v>41</v>
      </c>
      <c r="L99" s="39" t="s">
        <v>41</v>
      </c>
      <c r="M99" s="38" t="s">
        <v>42</v>
      </c>
      <c r="N99" s="38">
        <v>0</v>
      </c>
      <c r="O99" s="38" t="s">
        <v>998</v>
      </c>
      <c r="P99" s="38" t="s">
        <v>71</v>
      </c>
      <c r="Q99" s="38" t="s">
        <v>72</v>
      </c>
      <c r="R99" s="38" t="s">
        <v>73</v>
      </c>
      <c r="S99" s="38">
        <v>0</v>
      </c>
      <c r="T99" s="38" t="s">
        <v>48</v>
      </c>
      <c r="U99" s="38">
        <v>0</v>
      </c>
      <c r="V99" s="38" t="s">
        <v>74</v>
      </c>
      <c r="W99" s="38" t="s">
        <v>40</v>
      </c>
      <c r="X99" s="38" t="s">
        <v>40</v>
      </c>
      <c r="Y99" s="38">
        <v>0</v>
      </c>
      <c r="Z99" s="38">
        <v>0</v>
      </c>
      <c r="AA99" s="38">
        <v>0</v>
      </c>
      <c r="AB99" s="38" t="s">
        <v>75</v>
      </c>
      <c r="AC99" s="40">
        <v>0.05</v>
      </c>
      <c r="AD99" s="12">
        <v>4.0000000000000008E-2</v>
      </c>
      <c r="AE99" s="12">
        <v>0.03</v>
      </c>
      <c r="AF99" s="13">
        <v>1E-4</v>
      </c>
      <c r="AG99" s="12">
        <v>0</v>
      </c>
      <c r="AH99" s="40">
        <v>0.05</v>
      </c>
      <c r="AI99" s="12">
        <v>4.0000000000000008E-2</v>
      </c>
      <c r="AJ99" s="12">
        <v>0.03</v>
      </c>
      <c r="AK99" s="13">
        <v>1E-4</v>
      </c>
      <c r="AL99" s="12">
        <v>0</v>
      </c>
      <c r="AM99" s="41">
        <v>0</v>
      </c>
      <c r="AN99" s="42">
        <v>0</v>
      </c>
      <c r="AO99" s="42">
        <v>0</v>
      </c>
      <c r="AP99" s="42">
        <v>1E-4</v>
      </c>
      <c r="AQ99" s="43">
        <v>0</v>
      </c>
    </row>
    <row r="100" spans="1:43" x14ac:dyDescent="0.3">
      <c r="A100" s="35">
        <v>80</v>
      </c>
      <c r="B100" s="36">
        <v>198</v>
      </c>
      <c r="C100" s="36" t="s">
        <v>76</v>
      </c>
      <c r="D100" s="37" t="s">
        <v>33</v>
      </c>
      <c r="E100" s="38" t="s">
        <v>33</v>
      </c>
      <c r="F100" s="38" t="s">
        <v>35</v>
      </c>
      <c r="G100" s="38" t="s">
        <v>36</v>
      </c>
      <c r="H100" s="38" t="s">
        <v>37</v>
      </c>
      <c r="I100" s="38" t="s">
        <v>69</v>
      </c>
      <c r="J100" s="38" t="s">
        <v>77</v>
      </c>
      <c r="K100" s="39" t="s">
        <v>41</v>
      </c>
      <c r="L100" s="39" t="s">
        <v>41</v>
      </c>
      <c r="M100" s="38" t="s">
        <v>42</v>
      </c>
      <c r="N100" s="38">
        <v>0</v>
      </c>
      <c r="O100" s="38" t="s">
        <v>78</v>
      </c>
      <c r="P100" s="38" t="s">
        <v>79</v>
      </c>
      <c r="Q100" s="38" t="s">
        <v>72</v>
      </c>
      <c r="R100" s="38" t="s">
        <v>80</v>
      </c>
      <c r="S100" s="38">
        <v>0</v>
      </c>
      <c r="T100" s="38" t="s">
        <v>48</v>
      </c>
      <c r="U100" s="38">
        <v>0</v>
      </c>
      <c r="V100" s="38" t="s">
        <v>74</v>
      </c>
      <c r="W100" s="38" t="s">
        <v>40</v>
      </c>
      <c r="X100" s="38" t="s">
        <v>40</v>
      </c>
      <c r="Y100" s="38">
        <v>0</v>
      </c>
      <c r="Z100" s="38">
        <v>0</v>
      </c>
      <c r="AA100" s="38">
        <v>0</v>
      </c>
      <c r="AB100" s="38" t="s">
        <v>75</v>
      </c>
      <c r="AC100" s="40">
        <v>0.05</v>
      </c>
      <c r="AD100" s="12">
        <v>4.0000000000000008E-2</v>
      </c>
      <c r="AE100" s="12">
        <v>0.03</v>
      </c>
      <c r="AF100" s="13">
        <v>1E-4</v>
      </c>
      <c r="AG100" s="12">
        <v>0</v>
      </c>
      <c r="AH100" s="40">
        <v>0.05</v>
      </c>
      <c r="AI100" s="12">
        <v>4.0000000000000008E-2</v>
      </c>
      <c r="AJ100" s="12">
        <v>0.03</v>
      </c>
      <c r="AK100" s="13">
        <v>1E-4</v>
      </c>
      <c r="AL100" s="12">
        <v>0</v>
      </c>
      <c r="AM100" s="41">
        <v>0</v>
      </c>
      <c r="AN100" s="42">
        <v>0</v>
      </c>
      <c r="AO100" s="42">
        <v>0</v>
      </c>
      <c r="AP100" s="42">
        <v>1E-4</v>
      </c>
      <c r="AQ100" s="43">
        <v>0</v>
      </c>
    </row>
    <row r="101" spans="1:43" x14ac:dyDescent="0.3">
      <c r="A101" s="35">
        <v>80</v>
      </c>
      <c r="B101" s="36">
        <v>199</v>
      </c>
      <c r="C101" s="36" t="s">
        <v>81</v>
      </c>
      <c r="D101" s="37" t="s">
        <v>33</v>
      </c>
      <c r="E101" s="38" t="s">
        <v>33</v>
      </c>
      <c r="F101" s="38" t="s">
        <v>35</v>
      </c>
      <c r="G101" s="38" t="s">
        <v>36</v>
      </c>
      <c r="H101" s="38" t="s">
        <v>37</v>
      </c>
      <c r="I101" s="38" t="s">
        <v>69</v>
      </c>
      <c r="J101" s="38" t="s">
        <v>82</v>
      </c>
      <c r="K101" s="39" t="s">
        <v>41</v>
      </c>
      <c r="L101" s="39" t="s">
        <v>41</v>
      </c>
      <c r="M101" s="38" t="s">
        <v>42</v>
      </c>
      <c r="N101" s="38">
        <v>0</v>
      </c>
      <c r="O101" s="38" t="s">
        <v>83</v>
      </c>
      <c r="P101" s="38" t="s">
        <v>84</v>
      </c>
      <c r="Q101" s="38" t="s">
        <v>72</v>
      </c>
      <c r="R101" s="38" t="s">
        <v>85</v>
      </c>
      <c r="S101" s="38">
        <v>0</v>
      </c>
      <c r="T101" s="38" t="s">
        <v>48</v>
      </c>
      <c r="U101" s="38">
        <v>0</v>
      </c>
      <c r="V101" s="38" t="s">
        <v>74</v>
      </c>
      <c r="W101" s="38" t="s">
        <v>40</v>
      </c>
      <c r="X101" s="38" t="s">
        <v>40</v>
      </c>
      <c r="Y101" s="38">
        <v>0</v>
      </c>
      <c r="Z101" s="38">
        <v>0</v>
      </c>
      <c r="AA101" s="38">
        <v>0</v>
      </c>
      <c r="AB101" s="38" t="s">
        <v>75</v>
      </c>
      <c r="AC101" s="40">
        <v>0.05</v>
      </c>
      <c r="AD101" s="12">
        <v>4.0000000000000008E-2</v>
      </c>
      <c r="AE101" s="12">
        <v>0.03</v>
      </c>
      <c r="AF101" s="13">
        <v>1E-4</v>
      </c>
      <c r="AG101" s="12">
        <v>0</v>
      </c>
      <c r="AH101" s="40">
        <v>0.05</v>
      </c>
      <c r="AI101" s="12">
        <v>4.0000000000000008E-2</v>
      </c>
      <c r="AJ101" s="12">
        <v>0.03</v>
      </c>
      <c r="AK101" s="13">
        <v>1E-4</v>
      </c>
      <c r="AL101" s="12">
        <v>0</v>
      </c>
      <c r="AM101" s="41">
        <v>0</v>
      </c>
      <c r="AN101" s="42">
        <v>0</v>
      </c>
      <c r="AO101" s="42">
        <v>0</v>
      </c>
      <c r="AP101" s="42">
        <v>1E-4</v>
      </c>
      <c r="AQ101" s="43">
        <v>0</v>
      </c>
    </row>
    <row r="102" spans="1:43" x14ac:dyDescent="0.3">
      <c r="A102" s="35">
        <v>80</v>
      </c>
      <c r="B102" s="36">
        <v>200</v>
      </c>
      <c r="C102" s="36" t="s">
        <v>86</v>
      </c>
      <c r="D102" s="37" t="s">
        <v>33</v>
      </c>
      <c r="E102" s="38" t="s">
        <v>33</v>
      </c>
      <c r="F102" s="38" t="s">
        <v>35</v>
      </c>
      <c r="G102" s="38" t="s">
        <v>36</v>
      </c>
      <c r="H102" s="38" t="s">
        <v>37</v>
      </c>
      <c r="I102" s="38" t="s">
        <v>69</v>
      </c>
      <c r="J102" s="38" t="s">
        <v>87</v>
      </c>
      <c r="K102" s="39" t="s">
        <v>41</v>
      </c>
      <c r="L102" s="39" t="s">
        <v>41</v>
      </c>
      <c r="M102" s="38" t="s">
        <v>42</v>
      </c>
      <c r="N102" s="38">
        <v>0</v>
      </c>
      <c r="O102" s="38" t="s">
        <v>88</v>
      </c>
      <c r="P102" s="38" t="s">
        <v>89</v>
      </c>
      <c r="Q102" s="38" t="s">
        <v>72</v>
      </c>
      <c r="R102" s="38" t="s">
        <v>90</v>
      </c>
      <c r="S102" s="38">
        <v>0</v>
      </c>
      <c r="T102" s="38" t="s">
        <v>48</v>
      </c>
      <c r="U102" s="38">
        <v>0</v>
      </c>
      <c r="V102" s="38" t="s">
        <v>74</v>
      </c>
      <c r="W102" s="38" t="s">
        <v>40</v>
      </c>
      <c r="X102" s="38" t="s">
        <v>40</v>
      </c>
      <c r="Y102" s="38">
        <v>0</v>
      </c>
      <c r="Z102" s="38">
        <v>0</v>
      </c>
      <c r="AA102" s="38">
        <v>0</v>
      </c>
      <c r="AB102" s="38" t="s">
        <v>75</v>
      </c>
      <c r="AC102" s="40">
        <v>0.05</v>
      </c>
      <c r="AD102" s="12">
        <v>4.0000000000000008E-2</v>
      </c>
      <c r="AE102" s="12">
        <v>0.03</v>
      </c>
      <c r="AF102" s="13">
        <v>1E-4</v>
      </c>
      <c r="AG102" s="12">
        <v>0</v>
      </c>
      <c r="AH102" s="40">
        <v>0.05</v>
      </c>
      <c r="AI102" s="12">
        <v>4.0000000000000008E-2</v>
      </c>
      <c r="AJ102" s="12">
        <v>0.03</v>
      </c>
      <c r="AK102" s="13">
        <v>1E-4</v>
      </c>
      <c r="AL102" s="12">
        <v>0</v>
      </c>
      <c r="AM102" s="41">
        <v>0</v>
      </c>
      <c r="AN102" s="42">
        <v>0</v>
      </c>
      <c r="AO102" s="42">
        <v>0</v>
      </c>
      <c r="AP102" s="42">
        <v>1E-4</v>
      </c>
      <c r="AQ102" s="43">
        <v>0</v>
      </c>
    </row>
    <row r="103" spans="1:43" x14ac:dyDescent="0.3">
      <c r="A103" s="35">
        <v>1</v>
      </c>
      <c r="B103" s="36">
        <v>201</v>
      </c>
      <c r="C103" s="36" t="s">
        <v>91</v>
      </c>
      <c r="D103" s="37" t="s">
        <v>33</v>
      </c>
      <c r="E103" s="38" t="s">
        <v>33</v>
      </c>
      <c r="F103" s="38" t="s">
        <v>35</v>
      </c>
      <c r="G103" s="38" t="s">
        <v>92</v>
      </c>
      <c r="H103" s="38" t="s">
        <v>37</v>
      </c>
      <c r="I103" s="38" t="s">
        <v>69</v>
      </c>
      <c r="J103" s="38" t="s">
        <v>93</v>
      </c>
      <c r="K103" s="39" t="s">
        <v>41</v>
      </c>
      <c r="L103" s="39" t="s">
        <v>41</v>
      </c>
      <c r="M103" s="38" t="s">
        <v>42</v>
      </c>
      <c r="N103" s="38">
        <v>0</v>
      </c>
      <c r="O103" s="38" t="s">
        <v>94</v>
      </c>
      <c r="P103" s="38" t="s">
        <v>95</v>
      </c>
      <c r="Q103" s="38" t="s">
        <v>72</v>
      </c>
      <c r="R103" s="38" t="s">
        <v>96</v>
      </c>
      <c r="S103" s="38">
        <v>0</v>
      </c>
      <c r="T103" s="38" t="s">
        <v>48</v>
      </c>
      <c r="U103" s="38">
        <v>0</v>
      </c>
      <c r="V103" s="38" t="s">
        <v>74</v>
      </c>
      <c r="W103" s="38" t="s">
        <v>40</v>
      </c>
      <c r="X103" s="38" t="s">
        <v>40</v>
      </c>
      <c r="Y103" s="38">
        <v>0</v>
      </c>
      <c r="Z103" s="38">
        <v>0</v>
      </c>
      <c r="AA103" s="38">
        <v>0</v>
      </c>
      <c r="AB103" s="38" t="s">
        <v>75</v>
      </c>
      <c r="AC103" s="40">
        <v>0.8</v>
      </c>
      <c r="AD103" s="12">
        <v>0.64000000000000012</v>
      </c>
      <c r="AE103" s="12">
        <v>0.48</v>
      </c>
      <c r="AF103" s="13">
        <v>1E-4</v>
      </c>
      <c r="AG103" s="12">
        <v>0</v>
      </c>
      <c r="AH103" s="40">
        <v>0.8</v>
      </c>
      <c r="AI103" s="12">
        <v>0.64000000000000012</v>
      </c>
      <c r="AJ103" s="12">
        <v>0.48</v>
      </c>
      <c r="AK103" s="13">
        <v>1E-4</v>
      </c>
      <c r="AL103" s="12">
        <v>0</v>
      </c>
      <c r="AM103" s="41">
        <v>0</v>
      </c>
      <c r="AN103" s="42">
        <v>0</v>
      </c>
      <c r="AO103" s="42">
        <v>0</v>
      </c>
      <c r="AP103" s="42">
        <v>1E-4</v>
      </c>
      <c r="AQ103" s="43">
        <v>0</v>
      </c>
    </row>
    <row r="104" spans="1:43" x14ac:dyDescent="0.3">
      <c r="A104" s="35">
        <v>143</v>
      </c>
      <c r="B104" s="36">
        <v>203</v>
      </c>
      <c r="C104" s="36" t="s">
        <v>275</v>
      </c>
      <c r="D104" s="37" t="s">
        <v>60</v>
      </c>
      <c r="E104" s="38" t="s">
        <v>248</v>
      </c>
      <c r="F104" s="38" t="s">
        <v>35</v>
      </c>
      <c r="G104" s="38" t="s">
        <v>36</v>
      </c>
      <c r="H104" s="38" t="s">
        <v>154</v>
      </c>
      <c r="I104" s="38" t="s">
        <v>209</v>
      </c>
      <c r="J104" s="38" t="s">
        <v>276</v>
      </c>
      <c r="K104" s="39" t="s">
        <v>41</v>
      </c>
      <c r="L104" s="39" t="s">
        <v>41</v>
      </c>
      <c r="M104" s="38" t="s">
        <v>42</v>
      </c>
      <c r="N104" s="38">
        <v>0</v>
      </c>
      <c r="O104" s="38" t="s">
        <v>277</v>
      </c>
      <c r="P104" s="38" t="s">
        <v>278</v>
      </c>
      <c r="Q104" s="38" t="s">
        <v>279</v>
      </c>
      <c r="R104" s="38" t="s">
        <v>1057</v>
      </c>
      <c r="S104" s="38" t="s">
        <v>280</v>
      </c>
      <c r="T104" s="38" t="s">
        <v>160</v>
      </c>
      <c r="U104" s="38" t="s">
        <v>281</v>
      </c>
      <c r="V104" s="38" t="s">
        <v>281</v>
      </c>
      <c r="W104" s="38" t="s">
        <v>40</v>
      </c>
      <c r="X104" s="38" t="s">
        <v>282</v>
      </c>
      <c r="Y104" s="38">
        <v>0</v>
      </c>
      <c r="Z104" s="38">
        <v>0</v>
      </c>
      <c r="AA104" s="38" t="s">
        <v>283</v>
      </c>
      <c r="AB104" s="38" t="s">
        <v>266</v>
      </c>
      <c r="AC104" s="40">
        <v>0.6</v>
      </c>
      <c r="AD104" s="12">
        <v>0.48</v>
      </c>
      <c r="AE104" s="12">
        <v>0.36</v>
      </c>
      <c r="AF104" s="13">
        <v>1E-4</v>
      </c>
      <c r="AG104" s="12">
        <v>0</v>
      </c>
      <c r="AH104" s="40">
        <v>0.4</v>
      </c>
      <c r="AI104" s="12">
        <v>0.32000000000000006</v>
      </c>
      <c r="AJ104" s="12">
        <v>0.24</v>
      </c>
      <c r="AK104" s="13">
        <v>1E-4</v>
      </c>
      <c r="AL104" s="12">
        <v>0</v>
      </c>
      <c r="AM104" s="41">
        <v>5</v>
      </c>
      <c r="AN104" s="42">
        <v>4</v>
      </c>
      <c r="AO104" s="42">
        <v>3</v>
      </c>
      <c r="AP104" s="42">
        <v>1</v>
      </c>
      <c r="AQ104" s="43">
        <v>0</v>
      </c>
    </row>
    <row r="105" spans="1:43" x14ac:dyDescent="0.3">
      <c r="A105" s="35">
        <v>138</v>
      </c>
      <c r="B105" s="36">
        <v>204</v>
      </c>
      <c r="C105" s="36" t="s">
        <v>284</v>
      </c>
      <c r="D105" s="37" t="s">
        <v>60</v>
      </c>
      <c r="E105" s="38" t="s">
        <v>208</v>
      </c>
      <c r="F105" s="38" t="s">
        <v>35</v>
      </c>
      <c r="G105" s="38" t="s">
        <v>36</v>
      </c>
      <c r="H105" s="38" t="s">
        <v>154</v>
      </c>
      <c r="I105" s="38" t="s">
        <v>209</v>
      </c>
      <c r="J105" s="38" t="s">
        <v>285</v>
      </c>
      <c r="K105" s="39" t="s">
        <v>41</v>
      </c>
      <c r="L105" s="39" t="s">
        <v>41</v>
      </c>
      <c r="M105" s="38" t="s">
        <v>211</v>
      </c>
      <c r="N105" s="38">
        <v>0</v>
      </c>
      <c r="O105" s="38" t="s">
        <v>286</v>
      </c>
      <c r="P105" s="38" t="s">
        <v>287</v>
      </c>
      <c r="Q105" s="38" t="s">
        <v>288</v>
      </c>
      <c r="R105" s="38" t="s">
        <v>289</v>
      </c>
      <c r="S105" s="38" t="s">
        <v>280</v>
      </c>
      <c r="T105" s="38" t="s">
        <v>216</v>
      </c>
      <c r="U105" s="38" t="s">
        <v>281</v>
      </c>
      <c r="V105" s="38" t="s">
        <v>281</v>
      </c>
      <c r="W105" s="38" t="s">
        <v>40</v>
      </c>
      <c r="X105" s="38" t="s">
        <v>290</v>
      </c>
      <c r="Y105" s="38">
        <v>0</v>
      </c>
      <c r="Z105" s="38">
        <v>0</v>
      </c>
      <c r="AA105" s="38" t="s">
        <v>283</v>
      </c>
      <c r="AB105" s="38" t="s">
        <v>291</v>
      </c>
      <c r="AC105" s="40">
        <v>0.7</v>
      </c>
      <c r="AD105" s="12">
        <v>0.55999999999999994</v>
      </c>
      <c r="AE105" s="12">
        <v>0.42</v>
      </c>
      <c r="AF105" s="13">
        <v>1E-4</v>
      </c>
      <c r="AG105" s="12">
        <v>0</v>
      </c>
      <c r="AH105" s="40">
        <v>0.5</v>
      </c>
      <c r="AI105" s="12">
        <v>0.4</v>
      </c>
      <c r="AJ105" s="12">
        <v>0.3</v>
      </c>
      <c r="AK105" s="13">
        <v>1E-4</v>
      </c>
      <c r="AL105" s="12">
        <v>0</v>
      </c>
      <c r="AM105" s="41">
        <v>10</v>
      </c>
      <c r="AN105" s="42">
        <v>8</v>
      </c>
      <c r="AO105" s="42">
        <v>6</v>
      </c>
      <c r="AP105" s="42">
        <v>1</v>
      </c>
      <c r="AQ105" s="43">
        <v>0</v>
      </c>
    </row>
    <row r="106" spans="1:43" x14ac:dyDescent="0.3">
      <c r="A106" s="35" t="s">
        <v>97</v>
      </c>
      <c r="B106" s="36">
        <v>220</v>
      </c>
      <c r="C106" s="36" t="s">
        <v>98</v>
      </c>
      <c r="D106" s="37" t="s">
        <v>33</v>
      </c>
      <c r="E106" s="38" t="s">
        <v>99</v>
      </c>
      <c r="F106" s="38" t="s">
        <v>994</v>
      </c>
      <c r="G106" s="38" t="s">
        <v>36</v>
      </c>
      <c r="H106" s="38" t="s">
        <v>100</v>
      </c>
      <c r="I106" s="38" t="s">
        <v>101</v>
      </c>
      <c r="J106" s="38" t="s">
        <v>102</v>
      </c>
      <c r="K106" s="39" t="s">
        <v>41</v>
      </c>
      <c r="L106" s="39" t="s">
        <v>41</v>
      </c>
      <c r="M106" s="38" t="s">
        <v>42</v>
      </c>
      <c r="N106" s="38">
        <v>0</v>
      </c>
      <c r="O106" s="38" t="s">
        <v>103</v>
      </c>
      <c r="P106" s="38" t="s">
        <v>104</v>
      </c>
      <c r="Q106" s="38" t="s">
        <v>995</v>
      </c>
      <c r="R106" s="38" t="s">
        <v>105</v>
      </c>
      <c r="S106" s="38" t="s">
        <v>106</v>
      </c>
      <c r="T106" s="38" t="s">
        <v>107</v>
      </c>
      <c r="U106" s="38" t="s">
        <v>108</v>
      </c>
      <c r="V106" s="38" t="s">
        <v>109</v>
      </c>
      <c r="W106" s="38" t="s">
        <v>40</v>
      </c>
      <c r="X106" s="38" t="s">
        <v>40</v>
      </c>
      <c r="Y106" s="38">
        <v>0</v>
      </c>
      <c r="Z106" s="38">
        <v>0</v>
      </c>
      <c r="AA106" s="38">
        <v>0</v>
      </c>
      <c r="AB106" s="38" t="s">
        <v>33</v>
      </c>
      <c r="AC106" s="40">
        <v>0.9</v>
      </c>
      <c r="AD106" s="12">
        <v>0.72000000000000008</v>
      </c>
      <c r="AE106" s="12">
        <v>0.54</v>
      </c>
      <c r="AF106" s="13">
        <v>1E-4</v>
      </c>
      <c r="AG106" s="12">
        <v>0</v>
      </c>
      <c r="AH106" s="40">
        <v>0.9</v>
      </c>
      <c r="AI106" s="12">
        <v>0.72000000000000008</v>
      </c>
      <c r="AJ106" s="12">
        <v>0.54</v>
      </c>
      <c r="AK106" s="13">
        <v>1E-4</v>
      </c>
      <c r="AL106" s="12">
        <v>0</v>
      </c>
      <c r="AM106" s="41">
        <v>5</v>
      </c>
      <c r="AN106" s="42">
        <v>4</v>
      </c>
      <c r="AO106" s="42">
        <v>3</v>
      </c>
      <c r="AP106" s="42">
        <v>1</v>
      </c>
      <c r="AQ106" s="43">
        <v>0</v>
      </c>
    </row>
    <row r="107" spans="1:43" x14ac:dyDescent="0.3">
      <c r="A107" s="35" t="s">
        <v>97</v>
      </c>
      <c r="B107" s="36">
        <v>221</v>
      </c>
      <c r="C107" s="36" t="s">
        <v>110</v>
      </c>
      <c r="D107" s="37" t="s">
        <v>60</v>
      </c>
      <c r="E107" s="38" t="s">
        <v>111</v>
      </c>
      <c r="F107" s="38" t="s">
        <v>994</v>
      </c>
      <c r="G107" s="38" t="s">
        <v>36</v>
      </c>
      <c r="H107" s="38" t="s">
        <v>37</v>
      </c>
      <c r="I107" s="38" t="s">
        <v>112</v>
      </c>
      <c r="J107" s="38" t="s">
        <v>113</v>
      </c>
      <c r="K107" s="39" t="s">
        <v>41</v>
      </c>
      <c r="L107" s="39" t="s">
        <v>41</v>
      </c>
      <c r="M107" s="38" t="s">
        <v>42</v>
      </c>
      <c r="N107" s="38" t="s">
        <v>114</v>
      </c>
      <c r="O107" s="38" t="s">
        <v>115</v>
      </c>
      <c r="P107" s="38" t="s">
        <v>116</v>
      </c>
      <c r="Q107" s="38" t="s">
        <v>117</v>
      </c>
      <c r="R107" s="38" t="s">
        <v>46</v>
      </c>
      <c r="S107" s="38" t="s">
        <v>118</v>
      </c>
      <c r="T107" s="38" t="s">
        <v>48</v>
      </c>
      <c r="U107" s="38" t="s">
        <v>119</v>
      </c>
      <c r="V107" s="38" t="s">
        <v>120</v>
      </c>
      <c r="W107" s="38" t="s">
        <v>40</v>
      </c>
      <c r="X107" s="38" t="s">
        <v>121</v>
      </c>
      <c r="Y107" s="38">
        <v>0</v>
      </c>
      <c r="Z107" s="38">
        <v>0</v>
      </c>
      <c r="AA107" s="38">
        <v>0</v>
      </c>
      <c r="AB107" s="38" t="s">
        <v>122</v>
      </c>
      <c r="AC107" s="40">
        <v>0.3</v>
      </c>
      <c r="AD107" s="12">
        <v>0.24</v>
      </c>
      <c r="AE107" s="12">
        <v>0.18</v>
      </c>
      <c r="AF107" s="13">
        <v>1E-4</v>
      </c>
      <c r="AG107" s="12">
        <v>0</v>
      </c>
      <c r="AH107" s="40">
        <v>0.2</v>
      </c>
      <c r="AI107" s="12">
        <v>0.16000000000000003</v>
      </c>
      <c r="AJ107" s="12">
        <v>0.12</v>
      </c>
      <c r="AK107" s="13">
        <v>1E-4</v>
      </c>
      <c r="AL107" s="12">
        <v>0</v>
      </c>
      <c r="AM107" s="41">
        <v>5</v>
      </c>
      <c r="AN107" s="42">
        <v>4</v>
      </c>
      <c r="AO107" s="42">
        <v>3</v>
      </c>
      <c r="AP107" s="42">
        <v>1</v>
      </c>
      <c r="AQ107" s="43">
        <v>0</v>
      </c>
    </row>
    <row r="108" spans="1:43" x14ac:dyDescent="0.3">
      <c r="A108" s="35" t="s">
        <v>97</v>
      </c>
      <c r="B108" s="36">
        <v>222</v>
      </c>
      <c r="C108" s="36" t="s">
        <v>123</v>
      </c>
      <c r="D108" s="37" t="s">
        <v>60</v>
      </c>
      <c r="E108" s="38" t="s">
        <v>124</v>
      </c>
      <c r="F108" s="38" t="s">
        <v>994</v>
      </c>
      <c r="G108" s="38" t="s">
        <v>36</v>
      </c>
      <c r="H108" s="38" t="s">
        <v>125</v>
      </c>
      <c r="I108" s="38" t="s">
        <v>126</v>
      </c>
      <c r="J108" s="38" t="s">
        <v>127</v>
      </c>
      <c r="K108" s="39" t="s">
        <v>41</v>
      </c>
      <c r="L108" s="39" t="s">
        <v>41</v>
      </c>
      <c r="M108" s="38" t="s">
        <v>64</v>
      </c>
      <c r="N108" s="38" t="s">
        <v>128</v>
      </c>
      <c r="O108" s="38" t="s">
        <v>129</v>
      </c>
      <c r="P108" s="38" t="s">
        <v>130</v>
      </c>
      <c r="Q108" s="38" t="s">
        <v>131</v>
      </c>
      <c r="R108" s="38" t="s">
        <v>132</v>
      </c>
      <c r="S108" s="38" t="s">
        <v>133</v>
      </c>
      <c r="T108" s="38" t="s">
        <v>134</v>
      </c>
      <c r="U108" s="38" t="s">
        <v>135</v>
      </c>
      <c r="V108" s="38" t="s">
        <v>136</v>
      </c>
      <c r="W108" s="38" t="s">
        <v>40</v>
      </c>
      <c r="X108" s="38" t="s">
        <v>137</v>
      </c>
      <c r="Y108" s="38" t="s">
        <v>138</v>
      </c>
      <c r="Z108" s="38">
        <v>0</v>
      </c>
      <c r="AA108" s="38" t="s">
        <v>139</v>
      </c>
      <c r="AB108" s="38" t="s">
        <v>140</v>
      </c>
      <c r="AC108" s="40">
        <v>0.6</v>
      </c>
      <c r="AD108" s="12">
        <v>0.48</v>
      </c>
      <c r="AE108" s="12">
        <v>0.36</v>
      </c>
      <c r="AF108" s="13">
        <v>1E-4</v>
      </c>
      <c r="AG108" s="12">
        <v>0</v>
      </c>
      <c r="AH108" s="40">
        <v>0.4</v>
      </c>
      <c r="AI108" s="12">
        <v>0.32000000000000006</v>
      </c>
      <c r="AJ108" s="12">
        <v>0.24</v>
      </c>
      <c r="AK108" s="13">
        <v>1E-4</v>
      </c>
      <c r="AL108" s="12">
        <v>0</v>
      </c>
      <c r="AM108" s="41">
        <v>10</v>
      </c>
      <c r="AN108" s="42">
        <v>8</v>
      </c>
      <c r="AO108" s="42">
        <v>6</v>
      </c>
      <c r="AP108" s="42">
        <v>1</v>
      </c>
      <c r="AQ108" s="43">
        <v>0</v>
      </c>
    </row>
    <row r="109" spans="1:43" x14ac:dyDescent="0.3">
      <c r="A109" s="35" t="s">
        <v>97</v>
      </c>
      <c r="B109" s="36">
        <v>223</v>
      </c>
      <c r="C109" s="36" t="s">
        <v>389</v>
      </c>
      <c r="D109" s="37" t="s">
        <v>60</v>
      </c>
      <c r="E109" s="38" t="s">
        <v>376</v>
      </c>
      <c r="F109" s="38" t="s">
        <v>994</v>
      </c>
      <c r="G109" s="38" t="s">
        <v>36</v>
      </c>
      <c r="H109" s="38" t="s">
        <v>154</v>
      </c>
      <c r="I109" s="38" t="s">
        <v>377</v>
      </c>
      <c r="J109" s="38" t="s">
        <v>390</v>
      </c>
      <c r="K109" s="39" t="s">
        <v>41</v>
      </c>
      <c r="L109" s="39" t="s">
        <v>41</v>
      </c>
      <c r="M109" s="38" t="s">
        <v>42</v>
      </c>
      <c r="N109" s="38">
        <v>0</v>
      </c>
      <c r="O109" s="38" t="s">
        <v>391</v>
      </c>
      <c r="P109" s="38" t="s">
        <v>392</v>
      </c>
      <c r="Q109" s="38" t="s">
        <v>393</v>
      </c>
      <c r="R109" s="38" t="s">
        <v>46</v>
      </c>
      <c r="S109" s="38" t="s">
        <v>305</v>
      </c>
      <c r="T109" s="38" t="s">
        <v>48</v>
      </c>
      <c r="U109" s="38" t="s">
        <v>394</v>
      </c>
      <c r="V109" s="38" t="s">
        <v>395</v>
      </c>
      <c r="W109" s="38" t="s">
        <v>40</v>
      </c>
      <c r="X109" s="38" t="s">
        <v>40</v>
      </c>
      <c r="Y109" s="38" t="s">
        <v>396</v>
      </c>
      <c r="Z109" s="38">
        <v>0</v>
      </c>
      <c r="AA109" s="38">
        <v>0</v>
      </c>
      <c r="AB109" s="38" t="s">
        <v>382</v>
      </c>
      <c r="AC109" s="40">
        <v>0.7</v>
      </c>
      <c r="AD109" s="12">
        <v>0.55999999999999994</v>
      </c>
      <c r="AE109" s="12">
        <v>0.42</v>
      </c>
      <c r="AF109" s="13">
        <v>1E-4</v>
      </c>
      <c r="AG109" s="12">
        <v>0</v>
      </c>
      <c r="AH109" s="40">
        <v>0.6</v>
      </c>
      <c r="AI109" s="12">
        <v>0.48</v>
      </c>
      <c r="AJ109" s="12">
        <v>0.36</v>
      </c>
      <c r="AK109" s="13">
        <v>1E-4</v>
      </c>
      <c r="AL109" s="12">
        <v>0</v>
      </c>
      <c r="AM109" s="41">
        <v>10</v>
      </c>
      <c r="AN109" s="42">
        <v>8</v>
      </c>
      <c r="AO109" s="42">
        <v>6</v>
      </c>
      <c r="AP109" s="42">
        <v>1</v>
      </c>
      <c r="AQ109" s="43">
        <v>0</v>
      </c>
    </row>
    <row r="110" spans="1:43" x14ac:dyDescent="0.3">
      <c r="A110" s="35" t="s">
        <v>97</v>
      </c>
      <c r="B110" s="36">
        <v>224</v>
      </c>
      <c r="C110" s="36" t="s">
        <v>397</v>
      </c>
      <c r="D110" s="37" t="s">
        <v>60</v>
      </c>
      <c r="E110" s="38" t="s">
        <v>376</v>
      </c>
      <c r="F110" s="38" t="s">
        <v>994</v>
      </c>
      <c r="G110" s="38" t="s">
        <v>36</v>
      </c>
      <c r="H110" s="38" t="s">
        <v>154</v>
      </c>
      <c r="I110" s="38" t="s">
        <v>377</v>
      </c>
      <c r="J110" s="38" t="s">
        <v>398</v>
      </c>
      <c r="K110" s="39" t="s">
        <v>41</v>
      </c>
      <c r="L110" s="39" t="s">
        <v>41</v>
      </c>
      <c r="M110" s="38" t="s">
        <v>42</v>
      </c>
      <c r="N110" s="38">
        <v>0</v>
      </c>
      <c r="O110" s="38" t="s">
        <v>399</v>
      </c>
      <c r="P110" s="38" t="s">
        <v>400</v>
      </c>
      <c r="Q110" s="38" t="s">
        <v>401</v>
      </c>
      <c r="R110" s="38" t="s">
        <v>46</v>
      </c>
      <c r="S110" s="38" t="s">
        <v>305</v>
      </c>
      <c r="T110" s="38" t="s">
        <v>48</v>
      </c>
      <c r="U110" s="38" t="s">
        <v>394</v>
      </c>
      <c r="V110" s="38" t="s">
        <v>402</v>
      </c>
      <c r="W110" s="38" t="s">
        <v>40</v>
      </c>
      <c r="X110" s="38" t="s">
        <v>40</v>
      </c>
      <c r="Y110" s="38" t="s">
        <v>396</v>
      </c>
      <c r="Z110" s="38">
        <v>0</v>
      </c>
      <c r="AA110" s="38">
        <v>0</v>
      </c>
      <c r="AB110" s="38" t="s">
        <v>382</v>
      </c>
      <c r="AC110" s="40">
        <v>0.6</v>
      </c>
      <c r="AD110" s="12">
        <v>0.48</v>
      </c>
      <c r="AE110" s="12">
        <v>0.36</v>
      </c>
      <c r="AF110" s="13">
        <v>1E-4</v>
      </c>
      <c r="AG110" s="12">
        <v>0</v>
      </c>
      <c r="AH110" s="40">
        <v>0.5</v>
      </c>
      <c r="AI110" s="12">
        <v>0.4</v>
      </c>
      <c r="AJ110" s="12">
        <v>0.3</v>
      </c>
      <c r="AK110" s="13">
        <v>1E-4</v>
      </c>
      <c r="AL110" s="12">
        <v>0</v>
      </c>
      <c r="AM110" s="41">
        <v>5</v>
      </c>
      <c r="AN110" s="42">
        <v>4</v>
      </c>
      <c r="AO110" s="42">
        <v>3</v>
      </c>
      <c r="AP110" s="42">
        <v>1</v>
      </c>
      <c r="AQ110" s="43">
        <v>0</v>
      </c>
    </row>
    <row r="111" spans="1:43" x14ac:dyDescent="0.3">
      <c r="A111" s="35" t="s">
        <v>97</v>
      </c>
      <c r="B111" s="36">
        <v>225</v>
      </c>
      <c r="C111" s="36" t="s">
        <v>141</v>
      </c>
      <c r="D111" s="37" t="s">
        <v>60</v>
      </c>
      <c r="E111" s="38" t="s">
        <v>142</v>
      </c>
      <c r="F111" s="38" t="s">
        <v>994</v>
      </c>
      <c r="G111" s="38" t="s">
        <v>36</v>
      </c>
      <c r="H111" s="38" t="s">
        <v>143</v>
      </c>
      <c r="I111" s="38" t="s">
        <v>143</v>
      </c>
      <c r="J111" s="38" t="s">
        <v>144</v>
      </c>
      <c r="K111" s="39" t="s">
        <v>41</v>
      </c>
      <c r="L111" s="39" t="s">
        <v>41</v>
      </c>
      <c r="M111" s="38" t="s">
        <v>42</v>
      </c>
      <c r="N111" s="38" t="s">
        <v>145</v>
      </c>
      <c r="O111" s="38" t="s">
        <v>928</v>
      </c>
      <c r="P111" s="38" t="s">
        <v>993</v>
      </c>
      <c r="Q111" s="38" t="s">
        <v>146</v>
      </c>
      <c r="R111" s="38" t="s">
        <v>929</v>
      </c>
      <c r="S111" s="38" t="s">
        <v>147</v>
      </c>
      <c r="T111" s="38" t="s">
        <v>148</v>
      </c>
      <c r="U111" s="38" t="s">
        <v>149</v>
      </c>
      <c r="V111" s="38" t="s">
        <v>150</v>
      </c>
      <c r="W111" s="38" t="s">
        <v>40</v>
      </c>
      <c r="X111" s="38" t="s">
        <v>40</v>
      </c>
      <c r="Y111" s="38">
        <v>0</v>
      </c>
      <c r="Z111" s="38" t="s">
        <v>151</v>
      </c>
      <c r="AA111" s="38">
        <v>0</v>
      </c>
      <c r="AB111" s="38" t="s">
        <v>142</v>
      </c>
      <c r="AC111" s="40">
        <v>0.5</v>
      </c>
      <c r="AD111" s="12">
        <v>0.4</v>
      </c>
      <c r="AE111" s="12">
        <v>0.3</v>
      </c>
      <c r="AF111" s="13">
        <v>1E-4</v>
      </c>
      <c r="AG111" s="12">
        <v>0</v>
      </c>
      <c r="AH111" s="40">
        <v>0.3</v>
      </c>
      <c r="AI111" s="12">
        <v>0.24</v>
      </c>
      <c r="AJ111" s="12">
        <v>0.18</v>
      </c>
      <c r="AK111" s="13">
        <v>1E-4</v>
      </c>
      <c r="AL111" s="12">
        <v>0</v>
      </c>
      <c r="AM111" s="41">
        <v>20</v>
      </c>
      <c r="AN111" s="42">
        <v>16</v>
      </c>
      <c r="AO111" s="42">
        <v>12</v>
      </c>
      <c r="AP111" s="42">
        <v>1</v>
      </c>
      <c r="AQ111" s="43">
        <v>0</v>
      </c>
    </row>
    <row r="112" spans="1:43" x14ac:dyDescent="0.3">
      <c r="A112" s="35" t="s">
        <v>97</v>
      </c>
      <c r="B112" s="36">
        <v>226</v>
      </c>
      <c r="C112" s="36" t="s">
        <v>292</v>
      </c>
      <c r="D112" s="37" t="s">
        <v>60</v>
      </c>
      <c r="E112" s="38" t="s">
        <v>153</v>
      </c>
      <c r="F112" s="38" t="s">
        <v>35</v>
      </c>
      <c r="G112" s="38" t="s">
        <v>36</v>
      </c>
      <c r="H112" s="38" t="s">
        <v>125</v>
      </c>
      <c r="I112" s="38" t="s">
        <v>166</v>
      </c>
      <c r="J112" s="38" t="s">
        <v>293</v>
      </c>
      <c r="K112" s="39" t="s">
        <v>41</v>
      </c>
      <c r="L112" s="39" t="s">
        <v>41</v>
      </c>
      <c r="M112" s="38" t="s">
        <v>42</v>
      </c>
      <c r="N112" s="38">
        <v>0</v>
      </c>
      <c r="O112" s="38" t="s">
        <v>294</v>
      </c>
      <c r="P112" s="38" t="s">
        <v>918</v>
      </c>
      <c r="Q112" s="38" t="s">
        <v>1058</v>
      </c>
      <c r="R112" s="38" t="s">
        <v>295</v>
      </c>
      <c r="S112" s="38" t="s">
        <v>160</v>
      </c>
      <c r="T112" s="38" t="s">
        <v>296</v>
      </c>
      <c r="U112" s="38" t="s">
        <v>162</v>
      </c>
      <c r="V112" s="38" t="s">
        <v>297</v>
      </c>
      <c r="W112" s="38" t="s">
        <v>163</v>
      </c>
      <c r="X112" s="38" t="s">
        <v>40</v>
      </c>
      <c r="Y112" s="38" t="s">
        <v>298</v>
      </c>
      <c r="Z112" s="38" t="s">
        <v>165</v>
      </c>
      <c r="AA112" s="38">
        <v>0</v>
      </c>
      <c r="AB112" s="38" t="s">
        <v>166</v>
      </c>
      <c r="AC112" s="40">
        <v>0.9</v>
      </c>
      <c r="AD112" s="12">
        <v>0.72000000000000008</v>
      </c>
      <c r="AE112" s="12">
        <v>0.54</v>
      </c>
      <c r="AF112" s="13">
        <v>1E-4</v>
      </c>
      <c r="AG112" s="12">
        <v>0</v>
      </c>
      <c r="AH112" s="40">
        <v>0.9</v>
      </c>
      <c r="AI112" s="12">
        <v>0.72000000000000008</v>
      </c>
      <c r="AJ112" s="12">
        <v>0.54</v>
      </c>
      <c r="AK112" s="13">
        <v>1E-4</v>
      </c>
      <c r="AL112" s="12">
        <v>0</v>
      </c>
      <c r="AM112" s="41">
        <v>5</v>
      </c>
      <c r="AN112" s="42">
        <v>4</v>
      </c>
      <c r="AO112" s="42">
        <v>3</v>
      </c>
      <c r="AP112" s="42">
        <v>1</v>
      </c>
      <c r="AQ112" s="43">
        <v>0</v>
      </c>
    </row>
    <row r="113" spans="1:43" x14ac:dyDescent="0.3">
      <c r="A113" s="35" t="s">
        <v>97</v>
      </c>
      <c r="B113" s="36">
        <v>227</v>
      </c>
      <c r="C113" s="36" t="s">
        <v>152</v>
      </c>
      <c r="D113" s="37" t="s">
        <v>60</v>
      </c>
      <c r="E113" s="38" t="s">
        <v>153</v>
      </c>
      <c r="F113" s="38" t="s">
        <v>994</v>
      </c>
      <c r="G113" s="38" t="s">
        <v>36</v>
      </c>
      <c r="H113" s="38" t="s">
        <v>154</v>
      </c>
      <c r="I113" s="38" t="s">
        <v>155</v>
      </c>
      <c r="J113" s="38" t="s">
        <v>156</v>
      </c>
      <c r="K113" s="39" t="s">
        <v>41</v>
      </c>
      <c r="L113" s="39" t="s">
        <v>41</v>
      </c>
      <c r="M113" s="38" t="s">
        <v>42</v>
      </c>
      <c r="N113" s="38">
        <v>0</v>
      </c>
      <c r="O113" s="38" t="s">
        <v>157</v>
      </c>
      <c r="P113" s="38" t="s">
        <v>158</v>
      </c>
      <c r="Q113" s="38" t="s">
        <v>920</v>
      </c>
      <c r="R113" s="38" t="s">
        <v>159</v>
      </c>
      <c r="S113" s="38" t="s">
        <v>160</v>
      </c>
      <c r="T113" s="38" t="s">
        <v>160</v>
      </c>
      <c r="U113" s="38" t="s">
        <v>161</v>
      </c>
      <c r="V113" s="38" t="s">
        <v>162</v>
      </c>
      <c r="W113" s="38" t="s">
        <v>921</v>
      </c>
      <c r="X113" s="38" t="s">
        <v>919</v>
      </c>
      <c r="Y113" s="38" t="s">
        <v>164</v>
      </c>
      <c r="Z113" s="38" t="s">
        <v>922</v>
      </c>
      <c r="AA113" s="38">
        <v>0</v>
      </c>
      <c r="AB113" s="38" t="s">
        <v>166</v>
      </c>
      <c r="AC113" s="40">
        <v>0.5</v>
      </c>
      <c r="AD113" s="12">
        <v>0.4</v>
      </c>
      <c r="AE113" s="12">
        <v>0.3</v>
      </c>
      <c r="AF113" s="13">
        <v>1E-4</v>
      </c>
      <c r="AG113" s="12">
        <v>0</v>
      </c>
      <c r="AH113" s="40">
        <v>0.4</v>
      </c>
      <c r="AI113" s="12">
        <v>0.32000000000000006</v>
      </c>
      <c r="AJ113" s="12">
        <v>0.24</v>
      </c>
      <c r="AK113" s="13">
        <v>1E-4</v>
      </c>
      <c r="AL113" s="12">
        <v>0</v>
      </c>
      <c r="AM113" s="41">
        <v>5</v>
      </c>
      <c r="AN113" s="42">
        <v>4</v>
      </c>
      <c r="AO113" s="42">
        <v>3</v>
      </c>
      <c r="AP113" s="42">
        <v>1</v>
      </c>
      <c r="AQ113" s="43">
        <v>0</v>
      </c>
    </row>
    <row r="114" spans="1:43" x14ac:dyDescent="0.3">
      <c r="A114" s="35" t="s">
        <v>97</v>
      </c>
      <c r="B114" s="36">
        <v>228</v>
      </c>
      <c r="C114" s="36" t="s">
        <v>299</v>
      </c>
      <c r="D114" s="37" t="s">
        <v>60</v>
      </c>
      <c r="E114" s="38" t="s">
        <v>153</v>
      </c>
      <c r="F114" s="38" t="s">
        <v>35</v>
      </c>
      <c r="G114" s="38" t="s">
        <v>92</v>
      </c>
      <c r="H114" s="38" t="s">
        <v>154</v>
      </c>
      <c r="I114" s="38" t="s">
        <v>168</v>
      </c>
      <c r="J114" s="38" t="s">
        <v>300</v>
      </c>
      <c r="K114" s="39" t="s">
        <v>41</v>
      </c>
      <c r="L114" s="39" t="s">
        <v>41</v>
      </c>
      <c r="M114" s="38" t="s">
        <v>42</v>
      </c>
      <c r="N114" s="38">
        <v>0</v>
      </c>
      <c r="O114" s="38" t="s">
        <v>301</v>
      </c>
      <c r="P114" s="38" t="s">
        <v>302</v>
      </c>
      <c r="Q114" s="38" t="s">
        <v>303</v>
      </c>
      <c r="R114" s="38" t="s">
        <v>304</v>
      </c>
      <c r="S114" s="38" t="s">
        <v>305</v>
      </c>
      <c r="T114" s="38" t="s">
        <v>306</v>
      </c>
      <c r="U114" s="38" t="s">
        <v>307</v>
      </c>
      <c r="V114" s="38" t="s">
        <v>308</v>
      </c>
      <c r="W114" s="38" t="s">
        <v>40</v>
      </c>
      <c r="X114" s="38" t="s">
        <v>40</v>
      </c>
      <c r="Y114" s="38" t="s">
        <v>309</v>
      </c>
      <c r="Z114" s="38" t="s">
        <v>310</v>
      </c>
      <c r="AA114" s="38">
        <v>0</v>
      </c>
      <c r="AB114" s="38" t="s">
        <v>168</v>
      </c>
      <c r="AC114" s="40">
        <v>0.85</v>
      </c>
      <c r="AD114" s="12">
        <v>0.68</v>
      </c>
      <c r="AE114" s="12">
        <v>0.51</v>
      </c>
      <c r="AF114" s="13">
        <v>1E-4</v>
      </c>
      <c r="AG114" s="12">
        <v>0</v>
      </c>
      <c r="AH114" s="40">
        <v>0.85</v>
      </c>
      <c r="AI114" s="12">
        <v>0.68</v>
      </c>
      <c r="AJ114" s="12">
        <v>0.51</v>
      </c>
      <c r="AK114" s="13">
        <v>1E-4</v>
      </c>
      <c r="AL114" s="12">
        <v>0</v>
      </c>
      <c r="AM114" s="41">
        <v>5</v>
      </c>
      <c r="AN114" s="42">
        <v>4</v>
      </c>
      <c r="AO114" s="42">
        <v>3</v>
      </c>
      <c r="AP114" s="42">
        <v>1</v>
      </c>
      <c r="AQ114" s="43">
        <v>0</v>
      </c>
    </row>
    <row r="115" spans="1:43" x14ac:dyDescent="0.3">
      <c r="A115" s="35" t="s">
        <v>97</v>
      </c>
      <c r="B115" s="36">
        <v>229</v>
      </c>
      <c r="C115" s="36" t="s">
        <v>167</v>
      </c>
      <c r="D115" s="37" t="s">
        <v>60</v>
      </c>
      <c r="E115" s="38" t="s">
        <v>153</v>
      </c>
      <c r="F115" s="38" t="s">
        <v>35</v>
      </c>
      <c r="G115" s="38" t="s">
        <v>92</v>
      </c>
      <c r="H115" s="38" t="s">
        <v>154</v>
      </c>
      <c r="I115" s="38" t="s">
        <v>168</v>
      </c>
      <c r="J115" s="38" t="s">
        <v>169</v>
      </c>
      <c r="K115" s="39" t="s">
        <v>41</v>
      </c>
      <c r="L115" s="39" t="s">
        <v>41</v>
      </c>
      <c r="M115" s="38" t="s">
        <v>42</v>
      </c>
      <c r="N115" s="38">
        <v>0</v>
      </c>
      <c r="O115" s="38" t="s">
        <v>923</v>
      </c>
      <c r="P115" s="38" t="s">
        <v>1047</v>
      </c>
      <c r="Q115" s="38" t="s">
        <v>170</v>
      </c>
      <c r="R115" s="38" t="s">
        <v>917</v>
      </c>
      <c r="S115" s="38" t="s">
        <v>65</v>
      </c>
      <c r="T115" s="38" t="s">
        <v>171</v>
      </c>
      <c r="U115" s="38" t="s">
        <v>172</v>
      </c>
      <c r="V115" s="38" t="s">
        <v>173</v>
      </c>
      <c r="W115" s="38" t="s">
        <v>40</v>
      </c>
      <c r="X115" s="38" t="s">
        <v>40</v>
      </c>
      <c r="Y115" s="38" t="s">
        <v>924</v>
      </c>
      <c r="Z115" s="38" t="s">
        <v>174</v>
      </c>
      <c r="AA115" s="38">
        <v>0</v>
      </c>
      <c r="AB115" s="38" t="s">
        <v>168</v>
      </c>
      <c r="AC115" s="40">
        <v>0.85</v>
      </c>
      <c r="AD115" s="12">
        <v>0.68</v>
      </c>
      <c r="AE115" s="12">
        <v>0.51</v>
      </c>
      <c r="AF115" s="13">
        <v>1E-4</v>
      </c>
      <c r="AG115" s="12">
        <v>0</v>
      </c>
      <c r="AH115" s="40">
        <v>0.85</v>
      </c>
      <c r="AI115" s="12">
        <v>0.68</v>
      </c>
      <c r="AJ115" s="12">
        <v>0.51</v>
      </c>
      <c r="AK115" s="13">
        <v>1E-4</v>
      </c>
      <c r="AL115" s="12">
        <v>0</v>
      </c>
      <c r="AM115" s="41">
        <v>5</v>
      </c>
      <c r="AN115" s="42">
        <v>4</v>
      </c>
      <c r="AO115" s="42">
        <v>3</v>
      </c>
      <c r="AP115" s="42">
        <v>1</v>
      </c>
      <c r="AQ115" s="43">
        <v>0</v>
      </c>
    </row>
    <row r="116" spans="1:43" x14ac:dyDescent="0.3">
      <c r="A116" s="35" t="s">
        <v>97</v>
      </c>
      <c r="B116" s="36">
        <v>230</v>
      </c>
      <c r="C116" s="36" t="s">
        <v>175</v>
      </c>
      <c r="D116" s="37" t="s">
        <v>60</v>
      </c>
      <c r="E116" s="38" t="s">
        <v>176</v>
      </c>
      <c r="F116" s="38" t="s">
        <v>994</v>
      </c>
      <c r="G116" s="38" t="s">
        <v>36</v>
      </c>
      <c r="H116" s="38" t="s">
        <v>125</v>
      </c>
      <c r="I116" s="38" t="s">
        <v>177</v>
      </c>
      <c r="J116" s="38" t="s">
        <v>178</v>
      </c>
      <c r="K116" s="39" t="s">
        <v>41</v>
      </c>
      <c r="L116" s="39" t="s">
        <v>41</v>
      </c>
      <c r="M116" s="38" t="s">
        <v>42</v>
      </c>
      <c r="N116" s="38">
        <v>0</v>
      </c>
      <c r="O116" s="38" t="s">
        <v>179</v>
      </c>
      <c r="P116" s="38" t="s">
        <v>180</v>
      </c>
      <c r="Q116" s="38" t="s">
        <v>181</v>
      </c>
      <c r="R116" s="38" t="s">
        <v>182</v>
      </c>
      <c r="S116" s="38" t="s">
        <v>183</v>
      </c>
      <c r="T116" s="38" t="s">
        <v>184</v>
      </c>
      <c r="U116" s="38" t="s">
        <v>185</v>
      </c>
      <c r="V116" s="38" t="s">
        <v>186</v>
      </c>
      <c r="W116" s="38" t="s">
        <v>187</v>
      </c>
      <c r="X116" s="38" t="s">
        <v>188</v>
      </c>
      <c r="Y116" s="38" t="s">
        <v>189</v>
      </c>
      <c r="Z116" s="38" t="s">
        <v>190</v>
      </c>
      <c r="AA116" s="38" t="s">
        <v>139</v>
      </c>
      <c r="AB116" s="38" t="s">
        <v>191</v>
      </c>
      <c r="AC116" s="40">
        <v>0.4</v>
      </c>
      <c r="AD116" s="12">
        <v>0.32000000000000006</v>
      </c>
      <c r="AE116" s="12">
        <v>0.24</v>
      </c>
      <c r="AF116" s="13">
        <v>1E-4</v>
      </c>
      <c r="AG116" s="12">
        <v>0</v>
      </c>
      <c r="AH116" s="40">
        <v>0.4</v>
      </c>
      <c r="AI116" s="12">
        <v>0.32000000000000006</v>
      </c>
      <c r="AJ116" s="12">
        <v>0.24</v>
      </c>
      <c r="AK116" s="13">
        <v>1E-4</v>
      </c>
      <c r="AL116" s="12">
        <v>0</v>
      </c>
      <c r="AM116" s="41">
        <v>20</v>
      </c>
      <c r="AN116" s="42">
        <v>16</v>
      </c>
      <c r="AO116" s="42">
        <v>12</v>
      </c>
      <c r="AP116" s="42">
        <v>1</v>
      </c>
      <c r="AQ116" s="43">
        <v>0</v>
      </c>
    </row>
    <row r="117" spans="1:43" x14ac:dyDescent="0.3">
      <c r="A117" s="35">
        <v>107</v>
      </c>
      <c r="B117" s="36">
        <v>231</v>
      </c>
      <c r="C117" s="36" t="s">
        <v>192</v>
      </c>
      <c r="D117" s="37" t="s">
        <v>193</v>
      </c>
      <c r="E117" s="38" t="s">
        <v>34</v>
      </c>
      <c r="F117" s="38" t="s">
        <v>35</v>
      </c>
      <c r="G117" s="38" t="s">
        <v>36</v>
      </c>
      <c r="H117" s="38" t="s">
        <v>37</v>
      </c>
      <c r="I117" s="38" t="s">
        <v>38</v>
      </c>
      <c r="J117" s="38" t="s">
        <v>194</v>
      </c>
      <c r="K117" s="39" t="s">
        <v>41</v>
      </c>
      <c r="L117" s="39" t="s">
        <v>41</v>
      </c>
      <c r="M117" s="38" t="s">
        <v>42</v>
      </c>
      <c r="N117" s="38">
        <v>0</v>
      </c>
      <c r="O117" s="38" t="s">
        <v>195</v>
      </c>
      <c r="P117" s="38" t="s">
        <v>196</v>
      </c>
      <c r="Q117" s="38" t="s">
        <v>45</v>
      </c>
      <c r="R117" s="38" t="s">
        <v>46</v>
      </c>
      <c r="S117" s="38" t="s">
        <v>47</v>
      </c>
      <c r="T117" s="38" t="s">
        <v>48</v>
      </c>
      <c r="U117" s="38" t="s">
        <v>49</v>
      </c>
      <c r="V117" s="38" t="s">
        <v>197</v>
      </c>
      <c r="W117" s="38" t="s">
        <v>40</v>
      </c>
      <c r="X117" s="38" t="s">
        <v>40</v>
      </c>
      <c r="Y117" s="38" t="s">
        <v>51</v>
      </c>
      <c r="Z117" s="38" t="s">
        <v>52</v>
      </c>
      <c r="AA117" s="38">
        <v>0</v>
      </c>
      <c r="AB117" s="38" t="s">
        <v>193</v>
      </c>
      <c r="AC117" s="40">
        <v>0.4</v>
      </c>
      <c r="AD117" s="12">
        <v>0.32000000000000006</v>
      </c>
      <c r="AE117" s="12">
        <v>0.24</v>
      </c>
      <c r="AF117" s="13">
        <v>1E-4</v>
      </c>
      <c r="AG117" s="12">
        <v>0</v>
      </c>
      <c r="AH117" s="40">
        <v>0.2</v>
      </c>
      <c r="AI117" s="12">
        <v>0.16000000000000003</v>
      </c>
      <c r="AJ117" s="12">
        <v>0.12</v>
      </c>
      <c r="AK117" s="13">
        <v>1E-4</v>
      </c>
      <c r="AL117" s="12">
        <v>0</v>
      </c>
      <c r="AM117" s="41">
        <v>5</v>
      </c>
      <c r="AN117" s="42">
        <v>4</v>
      </c>
      <c r="AO117" s="42">
        <v>3</v>
      </c>
      <c r="AP117" s="42">
        <v>1</v>
      </c>
      <c r="AQ117" s="43">
        <v>0</v>
      </c>
    </row>
    <row r="118" spans="1:43" x14ac:dyDescent="0.3">
      <c r="A118" s="35">
        <v>95</v>
      </c>
      <c r="B118" s="36">
        <v>232</v>
      </c>
      <c r="C118" s="36" t="s">
        <v>904</v>
      </c>
      <c r="D118" s="37" t="s">
        <v>60</v>
      </c>
      <c r="E118" s="38" t="s">
        <v>99</v>
      </c>
      <c r="F118" s="38" t="s">
        <v>35</v>
      </c>
      <c r="G118" s="38" t="s">
        <v>36</v>
      </c>
      <c r="H118" s="38" t="s">
        <v>100</v>
      </c>
      <c r="I118" s="38" t="s">
        <v>199</v>
      </c>
      <c r="J118" s="38" t="s">
        <v>905</v>
      </c>
      <c r="K118" s="39" t="s">
        <v>41</v>
      </c>
      <c r="L118" s="39" t="s">
        <v>41</v>
      </c>
      <c r="M118" s="38" t="s">
        <v>42</v>
      </c>
      <c r="N118" s="38">
        <v>0</v>
      </c>
      <c r="O118" s="38" t="s">
        <v>906</v>
      </c>
      <c r="P118" s="38" t="s">
        <v>907</v>
      </c>
      <c r="Q118" s="38" t="s">
        <v>203</v>
      </c>
      <c r="R118" s="38" t="s">
        <v>46</v>
      </c>
      <c r="S118" s="38" t="s">
        <v>65</v>
      </c>
      <c r="T118" s="38" t="s">
        <v>48</v>
      </c>
      <c r="U118" s="38" t="s">
        <v>908</v>
      </c>
      <c r="V118" s="38" t="s">
        <v>909</v>
      </c>
      <c r="W118" s="38" t="s">
        <v>40</v>
      </c>
      <c r="X118" s="38" t="s">
        <v>40</v>
      </c>
      <c r="Y118" s="38" t="s">
        <v>910</v>
      </c>
      <c r="Z118" s="38">
        <v>0</v>
      </c>
      <c r="AA118" s="38">
        <v>0</v>
      </c>
      <c r="AB118" s="38" t="s">
        <v>757</v>
      </c>
      <c r="AC118" s="40">
        <v>0.2</v>
      </c>
      <c r="AD118" s="12">
        <v>0.16000000000000003</v>
      </c>
      <c r="AE118" s="12">
        <v>0.12</v>
      </c>
      <c r="AF118" s="13">
        <v>1E-4</v>
      </c>
      <c r="AG118" s="12">
        <v>0</v>
      </c>
      <c r="AH118" s="40">
        <v>0.2</v>
      </c>
      <c r="AI118" s="12">
        <v>0.16000000000000003</v>
      </c>
      <c r="AJ118" s="12">
        <v>0.12</v>
      </c>
      <c r="AK118" s="13">
        <v>1E-4</v>
      </c>
      <c r="AL118" s="12">
        <v>0</v>
      </c>
      <c r="AM118" s="41">
        <v>5</v>
      </c>
      <c r="AN118" s="42">
        <v>4</v>
      </c>
      <c r="AO118" s="42">
        <v>3</v>
      </c>
      <c r="AP118" s="42">
        <v>1</v>
      </c>
      <c r="AQ118" s="43">
        <v>0</v>
      </c>
    </row>
    <row r="119" spans="1:43" x14ac:dyDescent="0.3">
      <c r="A119" s="35" t="s">
        <v>97</v>
      </c>
      <c r="B119" s="36">
        <v>233</v>
      </c>
      <c r="C119" s="36" t="s">
        <v>311</v>
      </c>
      <c r="D119" s="37" t="s">
        <v>60</v>
      </c>
      <c r="E119" s="38" t="s">
        <v>235</v>
      </c>
      <c r="F119" s="38" t="s">
        <v>994</v>
      </c>
      <c r="G119" s="38" t="s">
        <v>36</v>
      </c>
      <c r="H119" s="38" t="s">
        <v>154</v>
      </c>
      <c r="I119" s="38" t="s">
        <v>312</v>
      </c>
      <c r="J119" s="38" t="s">
        <v>313</v>
      </c>
      <c r="K119" s="39" t="s">
        <v>41</v>
      </c>
      <c r="L119" s="39" t="s">
        <v>41</v>
      </c>
      <c r="M119" s="38" t="s">
        <v>64</v>
      </c>
      <c r="N119" s="38">
        <v>0</v>
      </c>
      <c r="O119" s="38" t="s">
        <v>314</v>
      </c>
      <c r="P119" s="38" t="s">
        <v>315</v>
      </c>
      <c r="Q119" s="38" t="s">
        <v>316</v>
      </c>
      <c r="R119" s="38" t="s">
        <v>317</v>
      </c>
      <c r="S119" s="38" t="s">
        <v>160</v>
      </c>
      <c r="T119" s="38" t="s">
        <v>160</v>
      </c>
      <c r="U119" s="38" t="s">
        <v>318</v>
      </c>
      <c r="V119" s="38" t="s">
        <v>317</v>
      </c>
      <c r="W119" s="38" t="s">
        <v>40</v>
      </c>
      <c r="X119" s="38" t="s">
        <v>40</v>
      </c>
      <c r="Y119" s="38">
        <v>0</v>
      </c>
      <c r="Z119" s="38">
        <v>0</v>
      </c>
      <c r="AA119" s="38" t="s">
        <v>187</v>
      </c>
      <c r="AB119" s="38" t="s">
        <v>235</v>
      </c>
      <c r="AC119" s="40">
        <v>0.6</v>
      </c>
      <c r="AD119" s="12">
        <v>0.48</v>
      </c>
      <c r="AE119" s="12">
        <v>0.36</v>
      </c>
      <c r="AF119" s="13">
        <v>1E-4</v>
      </c>
      <c r="AG119" s="12">
        <v>0</v>
      </c>
      <c r="AH119" s="40">
        <v>0.4</v>
      </c>
      <c r="AI119" s="12">
        <v>0.32000000000000006</v>
      </c>
      <c r="AJ119" s="12">
        <v>0.24</v>
      </c>
      <c r="AK119" s="13">
        <v>1E-4</v>
      </c>
      <c r="AL119" s="12">
        <v>0</v>
      </c>
      <c r="AM119" s="41">
        <v>15</v>
      </c>
      <c r="AN119" s="42">
        <v>12</v>
      </c>
      <c r="AO119" s="42">
        <v>9</v>
      </c>
      <c r="AP119" s="42">
        <v>1</v>
      </c>
      <c r="AQ119" s="43">
        <v>0</v>
      </c>
    </row>
    <row r="120" spans="1:43" x14ac:dyDescent="0.3">
      <c r="A120" s="35" t="s">
        <v>97</v>
      </c>
      <c r="B120" s="36">
        <v>234</v>
      </c>
      <c r="C120" s="36" t="s">
        <v>403</v>
      </c>
      <c r="D120" s="37" t="s">
        <v>33</v>
      </c>
      <c r="E120" s="38" t="s">
        <v>33</v>
      </c>
      <c r="F120" s="38" t="s">
        <v>994</v>
      </c>
      <c r="G120" s="38" t="s">
        <v>36</v>
      </c>
      <c r="H120" s="38" t="s">
        <v>37</v>
      </c>
      <c r="I120" s="38" t="s">
        <v>69</v>
      </c>
      <c r="J120" s="38" t="s">
        <v>404</v>
      </c>
      <c r="K120" s="39" t="s">
        <v>41</v>
      </c>
      <c r="L120" s="39" t="s">
        <v>41</v>
      </c>
      <c r="M120" s="38" t="s">
        <v>42</v>
      </c>
      <c r="N120" s="38">
        <v>0</v>
      </c>
      <c r="O120" s="38" t="s">
        <v>405</v>
      </c>
      <c r="P120" s="38" t="s">
        <v>406</v>
      </c>
      <c r="Q120" s="38" t="s">
        <v>407</v>
      </c>
      <c r="R120" s="38" t="s">
        <v>46</v>
      </c>
      <c r="S120" s="38" t="s">
        <v>408</v>
      </c>
      <c r="T120" s="38" t="s">
        <v>48</v>
      </c>
      <c r="U120" s="38" t="s">
        <v>409</v>
      </c>
      <c r="V120" s="38" t="s">
        <v>74</v>
      </c>
      <c r="W120" s="38" t="s">
        <v>40</v>
      </c>
      <c r="X120" s="38" t="s">
        <v>40</v>
      </c>
      <c r="Y120" s="38">
        <v>0</v>
      </c>
      <c r="Z120" s="38">
        <v>0</v>
      </c>
      <c r="AA120" s="38">
        <v>0</v>
      </c>
      <c r="AB120" s="38" t="s">
        <v>75</v>
      </c>
      <c r="AC120" s="40">
        <v>0.5</v>
      </c>
      <c r="AD120" s="12">
        <v>0.4</v>
      </c>
      <c r="AE120" s="12">
        <v>0.3</v>
      </c>
      <c r="AF120" s="13">
        <v>1E-4</v>
      </c>
      <c r="AG120" s="12">
        <v>0</v>
      </c>
      <c r="AH120" s="40">
        <v>0.2</v>
      </c>
      <c r="AI120" s="12">
        <v>0.16000000000000003</v>
      </c>
      <c r="AJ120" s="12">
        <v>0.12</v>
      </c>
      <c r="AK120" s="13">
        <v>1E-4</v>
      </c>
      <c r="AL120" s="12">
        <v>0</v>
      </c>
      <c r="AM120" s="41">
        <v>5</v>
      </c>
      <c r="AN120" s="42">
        <v>4</v>
      </c>
      <c r="AO120" s="42">
        <v>3</v>
      </c>
      <c r="AP120" s="42">
        <v>1</v>
      </c>
      <c r="AQ120" s="43">
        <v>0</v>
      </c>
    </row>
    <row r="121" spans="1:43" x14ac:dyDescent="0.3">
      <c r="A121" s="35">
        <v>80</v>
      </c>
      <c r="B121" s="36">
        <v>235</v>
      </c>
      <c r="C121" s="36" t="s">
        <v>410</v>
      </c>
      <c r="D121" s="37" t="s">
        <v>33</v>
      </c>
      <c r="E121" s="38" t="s">
        <v>33</v>
      </c>
      <c r="F121" s="38" t="s">
        <v>994</v>
      </c>
      <c r="G121" s="38" t="s">
        <v>36</v>
      </c>
      <c r="H121" s="38" t="s">
        <v>37</v>
      </c>
      <c r="I121" s="38" t="s">
        <v>69</v>
      </c>
      <c r="J121" s="38" t="s">
        <v>411</v>
      </c>
      <c r="K121" s="39" t="s">
        <v>41</v>
      </c>
      <c r="L121" s="39" t="s">
        <v>41</v>
      </c>
      <c r="M121" s="38" t="s">
        <v>42</v>
      </c>
      <c r="N121" s="38">
        <v>0</v>
      </c>
      <c r="O121" s="38" t="s">
        <v>412</v>
      </c>
      <c r="P121" s="38" t="s">
        <v>413</v>
      </c>
      <c r="Q121" s="38" t="s">
        <v>414</v>
      </c>
      <c r="R121" s="38" t="s">
        <v>415</v>
      </c>
      <c r="S121" s="38">
        <v>0</v>
      </c>
      <c r="T121" s="38" t="s">
        <v>416</v>
      </c>
      <c r="U121" s="38">
        <v>0</v>
      </c>
      <c r="V121" s="38" t="s">
        <v>74</v>
      </c>
      <c r="W121" s="38" t="s">
        <v>40</v>
      </c>
      <c r="X121" s="38" t="s">
        <v>40</v>
      </c>
      <c r="Y121" s="38">
        <v>0</v>
      </c>
      <c r="Z121" s="38">
        <v>0</v>
      </c>
      <c r="AA121" s="38">
        <v>0</v>
      </c>
      <c r="AB121" s="38" t="s">
        <v>75</v>
      </c>
      <c r="AC121" s="40">
        <v>0.5</v>
      </c>
      <c r="AD121" s="12">
        <v>0.4</v>
      </c>
      <c r="AE121" s="12">
        <v>0.3</v>
      </c>
      <c r="AF121" s="13">
        <v>1E-4</v>
      </c>
      <c r="AG121" s="12">
        <v>0</v>
      </c>
      <c r="AH121" s="40">
        <v>0.2</v>
      </c>
      <c r="AI121" s="12">
        <v>0.16000000000000003</v>
      </c>
      <c r="AJ121" s="12">
        <v>0.12</v>
      </c>
      <c r="AK121" s="13">
        <v>1E-4</v>
      </c>
      <c r="AL121" s="12">
        <v>0</v>
      </c>
      <c r="AM121" s="41">
        <v>5</v>
      </c>
      <c r="AN121" s="42">
        <v>4</v>
      </c>
      <c r="AO121" s="42">
        <v>3</v>
      </c>
      <c r="AP121" s="42">
        <v>1</v>
      </c>
      <c r="AQ121" s="43">
        <v>0</v>
      </c>
    </row>
    <row r="131" spans="15:15" x14ac:dyDescent="0.3">
      <c r="O131" s="16"/>
    </row>
  </sheetData>
  <autoFilter ref="A3:AQ3" xr:uid="{00000000-0001-0000-0000-000000000000}"/>
  <sortState xmlns:xlrd2="http://schemas.microsoft.com/office/spreadsheetml/2017/richdata2" ref="A4:AQ121">
    <sortCondition ref="B4:B121"/>
  </sortState>
  <mergeCells count="12">
    <mergeCell ref="A1:J2"/>
    <mergeCell ref="K1:AB1"/>
    <mergeCell ref="AC1:AQ1"/>
    <mergeCell ref="K2:N2"/>
    <mergeCell ref="O2:P2"/>
    <mergeCell ref="Q2:R2"/>
    <mergeCell ref="S2:T2"/>
    <mergeCell ref="U2:V2"/>
    <mergeCell ref="W2:X2"/>
    <mergeCell ref="AC2:AG2"/>
    <mergeCell ref="AH2:AL2"/>
    <mergeCell ref="AM2:AQ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42"/>
  <sheetViews>
    <sheetView zoomScale="85" zoomScaleNormal="85" workbookViewId="0">
      <selection activeCell="J16" sqref="J16"/>
    </sheetView>
  </sheetViews>
  <sheetFormatPr baseColWidth="10" defaultColWidth="11.44140625" defaultRowHeight="14.4" x14ac:dyDescent="0.3"/>
  <cols>
    <col min="1" max="1" width="22.88671875" customWidth="1"/>
    <col min="2" max="2" width="11.109375" customWidth="1"/>
    <col min="3" max="3" width="10.109375" style="4" customWidth="1"/>
    <col min="4" max="4" width="9.109375" style="4" customWidth="1"/>
    <col min="5" max="5" width="9.44140625" style="4" customWidth="1"/>
    <col min="6" max="11" width="9.5546875" style="4" customWidth="1"/>
    <col min="12" max="12" width="5.5546875" style="4" customWidth="1"/>
    <col min="13" max="42" width="9.5546875" style="4" customWidth="1"/>
    <col min="43" max="43" width="24.5546875" style="4" customWidth="1"/>
  </cols>
  <sheetData>
    <row r="1" spans="1:43" x14ac:dyDescent="0.3">
      <c r="A1" s="67" t="s">
        <v>911</v>
      </c>
      <c r="B1" s="67" t="s">
        <v>935</v>
      </c>
      <c r="C1" s="5" t="s">
        <v>986</v>
      </c>
      <c r="D1" s="9" t="s">
        <v>985</v>
      </c>
      <c r="E1" s="7"/>
      <c r="F1" s="9" t="s">
        <v>985</v>
      </c>
      <c r="G1" s="9" t="s">
        <v>985</v>
      </c>
      <c r="H1" s="7"/>
      <c r="I1" s="9" t="s">
        <v>985</v>
      </c>
      <c r="J1" s="7"/>
      <c r="K1" s="9" t="s">
        <v>985</v>
      </c>
      <c r="L1" s="7"/>
      <c r="M1" s="9" t="s">
        <v>985</v>
      </c>
      <c r="N1" s="7"/>
      <c r="O1" s="7"/>
      <c r="P1" s="9" t="s">
        <v>985</v>
      </c>
      <c r="Q1" s="7"/>
      <c r="R1" s="9" t="s">
        <v>985</v>
      </c>
      <c r="S1" s="7"/>
      <c r="T1" s="9" t="s">
        <v>985</v>
      </c>
      <c r="U1" s="7"/>
      <c r="V1" s="9" t="s">
        <v>985</v>
      </c>
      <c r="W1" s="7"/>
      <c r="X1" s="9" t="s">
        <v>985</v>
      </c>
      <c r="Y1" s="7"/>
      <c r="Z1" s="9" t="s">
        <v>985</v>
      </c>
      <c r="AA1" s="7"/>
      <c r="AB1" s="7"/>
      <c r="AC1" s="7"/>
      <c r="AD1" s="7"/>
      <c r="AE1" s="7"/>
      <c r="AF1" s="7"/>
      <c r="AG1" s="7"/>
      <c r="AH1" s="7"/>
      <c r="AI1" s="7"/>
      <c r="AJ1" s="7"/>
      <c r="AK1" s="7"/>
      <c r="AL1" s="7"/>
      <c r="AM1" s="7"/>
      <c r="AN1" s="7"/>
      <c r="AO1" s="7"/>
      <c r="AP1" s="7"/>
      <c r="AQ1" s="7"/>
    </row>
    <row r="2" spans="1:43" s="1" customFormat="1" x14ac:dyDescent="0.3">
      <c r="A2" s="68"/>
      <c r="B2" s="68"/>
      <c r="C2" s="6" t="s">
        <v>984</v>
      </c>
      <c r="D2" s="10" t="s">
        <v>936</v>
      </c>
      <c r="E2" s="8" t="s">
        <v>937</v>
      </c>
      <c r="F2" s="10" t="s">
        <v>938</v>
      </c>
      <c r="G2" s="10" t="s">
        <v>939</v>
      </c>
      <c r="H2" s="8" t="s">
        <v>940</v>
      </c>
      <c r="I2" s="10" t="s">
        <v>941</v>
      </c>
      <c r="J2" s="8" t="s">
        <v>942</v>
      </c>
      <c r="K2" s="10" t="s">
        <v>943</v>
      </c>
      <c r="L2" s="6" t="s">
        <v>944</v>
      </c>
      <c r="M2" s="10" t="s">
        <v>945</v>
      </c>
      <c r="N2" s="6" t="s">
        <v>946</v>
      </c>
      <c r="O2" s="6" t="s">
        <v>947</v>
      </c>
      <c r="P2" s="11" t="s">
        <v>948</v>
      </c>
      <c r="Q2" s="6" t="s">
        <v>949</v>
      </c>
      <c r="R2" s="11" t="s">
        <v>950</v>
      </c>
      <c r="S2" s="6" t="s">
        <v>951</v>
      </c>
      <c r="T2" s="11" t="s">
        <v>952</v>
      </c>
      <c r="U2" s="6" t="s">
        <v>953</v>
      </c>
      <c r="V2" s="11" t="s">
        <v>954</v>
      </c>
      <c r="W2" s="6" t="s">
        <v>955</v>
      </c>
      <c r="X2" s="11" t="s">
        <v>956</v>
      </c>
      <c r="Y2" s="6" t="s">
        <v>957</v>
      </c>
      <c r="Z2" s="11" t="s">
        <v>958</v>
      </c>
      <c r="AA2" s="6" t="s">
        <v>959</v>
      </c>
      <c r="AB2" s="6" t="s">
        <v>960</v>
      </c>
      <c r="AC2" s="6" t="s">
        <v>961</v>
      </c>
      <c r="AD2" s="6" t="s">
        <v>962</v>
      </c>
      <c r="AE2" s="6" t="s">
        <v>963</v>
      </c>
      <c r="AF2" s="6" t="s">
        <v>975</v>
      </c>
      <c r="AG2" s="6" t="s">
        <v>964</v>
      </c>
      <c r="AH2" s="6" t="s">
        <v>965</v>
      </c>
      <c r="AI2" s="6" t="s">
        <v>966</v>
      </c>
      <c r="AJ2" s="6" t="s">
        <v>967</v>
      </c>
      <c r="AK2" s="6" t="s">
        <v>968</v>
      </c>
      <c r="AL2" s="6" t="s">
        <v>969</v>
      </c>
      <c r="AM2" s="6" t="s">
        <v>970</v>
      </c>
      <c r="AN2" s="6" t="s">
        <v>971</v>
      </c>
      <c r="AO2" s="6" t="s">
        <v>972</v>
      </c>
      <c r="AP2" s="6" t="s">
        <v>973</v>
      </c>
      <c r="AQ2" s="6" t="s">
        <v>974</v>
      </c>
    </row>
    <row r="3" spans="1:43" ht="17.25" customHeight="1" x14ac:dyDescent="0.3">
      <c r="A3" s="69" t="s">
        <v>33</v>
      </c>
      <c r="B3" s="2" t="s">
        <v>936</v>
      </c>
      <c r="C3" s="6" t="str">
        <f t="shared" ref="C3:AQ3" si="0">IF(OR(C$2=$B3,B3=""),"",C$2)</f>
        <v>0-1 m</v>
      </c>
      <c r="D3" s="11" t="str">
        <f t="shared" si="0"/>
        <v/>
      </c>
      <c r="E3" s="6" t="str">
        <f t="shared" si="0"/>
        <v/>
      </c>
      <c r="F3" s="11" t="str">
        <f t="shared" si="0"/>
        <v/>
      </c>
      <c r="G3" s="11" t="str">
        <f t="shared" si="0"/>
        <v/>
      </c>
      <c r="H3" s="6" t="str">
        <f t="shared" si="0"/>
        <v/>
      </c>
      <c r="I3" s="11" t="str">
        <f t="shared" si="0"/>
        <v/>
      </c>
      <c r="J3" s="6" t="str">
        <f t="shared" si="0"/>
        <v/>
      </c>
      <c r="K3" s="11" t="str">
        <f t="shared" si="0"/>
        <v/>
      </c>
      <c r="L3" s="6" t="str">
        <f t="shared" si="0"/>
        <v/>
      </c>
      <c r="M3" s="11" t="str">
        <f t="shared" si="0"/>
        <v/>
      </c>
      <c r="N3" s="6" t="str">
        <f t="shared" si="0"/>
        <v/>
      </c>
      <c r="O3" s="6" t="str">
        <f t="shared" si="0"/>
        <v/>
      </c>
      <c r="P3" s="11" t="str">
        <f t="shared" si="0"/>
        <v/>
      </c>
      <c r="Q3" s="6" t="str">
        <f t="shared" si="0"/>
        <v/>
      </c>
      <c r="R3" s="11" t="str">
        <f t="shared" si="0"/>
        <v/>
      </c>
      <c r="S3" s="6" t="str">
        <f t="shared" si="0"/>
        <v/>
      </c>
      <c r="T3" s="11" t="str">
        <f t="shared" si="0"/>
        <v/>
      </c>
      <c r="U3" s="6" t="str">
        <f t="shared" si="0"/>
        <v/>
      </c>
      <c r="V3" s="11" t="str">
        <f t="shared" si="0"/>
        <v/>
      </c>
      <c r="W3" s="6" t="str">
        <f t="shared" si="0"/>
        <v/>
      </c>
      <c r="X3" s="11" t="str">
        <f t="shared" si="0"/>
        <v/>
      </c>
      <c r="Y3" s="6" t="str">
        <f t="shared" si="0"/>
        <v/>
      </c>
      <c r="Z3" s="11" t="str">
        <f t="shared" si="0"/>
        <v/>
      </c>
      <c r="AA3" s="6" t="str">
        <f t="shared" si="0"/>
        <v/>
      </c>
      <c r="AB3" s="6" t="str">
        <f t="shared" si="0"/>
        <v/>
      </c>
      <c r="AC3" s="6" t="str">
        <f t="shared" si="0"/>
        <v/>
      </c>
      <c r="AD3" s="6" t="str">
        <f t="shared" si="0"/>
        <v/>
      </c>
      <c r="AE3" s="6" t="str">
        <f t="shared" si="0"/>
        <v/>
      </c>
      <c r="AF3" s="6" t="str">
        <f t="shared" si="0"/>
        <v/>
      </c>
      <c r="AG3" s="6" t="str">
        <f t="shared" si="0"/>
        <v/>
      </c>
      <c r="AH3" s="6" t="str">
        <f t="shared" si="0"/>
        <v/>
      </c>
      <c r="AI3" s="6" t="str">
        <f t="shared" si="0"/>
        <v/>
      </c>
      <c r="AJ3" s="6" t="str">
        <f t="shared" si="0"/>
        <v/>
      </c>
      <c r="AK3" s="6" t="str">
        <f t="shared" si="0"/>
        <v/>
      </c>
      <c r="AL3" s="6" t="str">
        <f t="shared" si="0"/>
        <v/>
      </c>
      <c r="AM3" s="6" t="str">
        <f t="shared" si="0"/>
        <v/>
      </c>
      <c r="AN3" s="6" t="str">
        <f t="shared" si="0"/>
        <v/>
      </c>
      <c r="AO3" s="6" t="str">
        <f t="shared" si="0"/>
        <v/>
      </c>
      <c r="AP3" s="6" t="str">
        <f t="shared" si="0"/>
        <v/>
      </c>
      <c r="AQ3" s="6" t="str">
        <f t="shared" si="0"/>
        <v/>
      </c>
    </row>
    <row r="4" spans="1:43" ht="17.25" customHeight="1" x14ac:dyDescent="0.3">
      <c r="A4" s="69"/>
      <c r="B4" s="2" t="s">
        <v>937</v>
      </c>
      <c r="C4" s="6" t="str">
        <f t="shared" ref="C4:AQ4" si="1">IF(OR(C$2=$B4,B4=""),"",C$2)</f>
        <v>0-1 m</v>
      </c>
      <c r="D4" s="11" t="str">
        <f t="shared" si="1"/>
        <v>2-3 m</v>
      </c>
      <c r="E4" s="6" t="str">
        <f t="shared" si="1"/>
        <v/>
      </c>
      <c r="F4" s="11" t="str">
        <f t="shared" si="1"/>
        <v/>
      </c>
      <c r="G4" s="11" t="str">
        <f t="shared" si="1"/>
        <v/>
      </c>
      <c r="H4" s="6" t="str">
        <f t="shared" si="1"/>
        <v/>
      </c>
      <c r="I4" s="11" t="str">
        <f t="shared" si="1"/>
        <v/>
      </c>
      <c r="J4" s="6" t="str">
        <f t="shared" si="1"/>
        <v/>
      </c>
      <c r="K4" s="11" t="str">
        <f t="shared" si="1"/>
        <v/>
      </c>
      <c r="L4" s="6" t="str">
        <f t="shared" si="1"/>
        <v/>
      </c>
      <c r="M4" s="11" t="str">
        <f t="shared" si="1"/>
        <v/>
      </c>
      <c r="N4" s="6" t="str">
        <f t="shared" si="1"/>
        <v/>
      </c>
      <c r="O4" s="6" t="str">
        <f t="shared" si="1"/>
        <v/>
      </c>
      <c r="P4" s="11" t="str">
        <f t="shared" si="1"/>
        <v/>
      </c>
      <c r="Q4" s="6" t="str">
        <f t="shared" si="1"/>
        <v/>
      </c>
      <c r="R4" s="11" t="str">
        <f t="shared" si="1"/>
        <v/>
      </c>
      <c r="S4" s="6" t="str">
        <f t="shared" si="1"/>
        <v/>
      </c>
      <c r="T4" s="11" t="str">
        <f t="shared" si="1"/>
        <v/>
      </c>
      <c r="U4" s="6" t="str">
        <f t="shared" si="1"/>
        <v/>
      </c>
      <c r="V4" s="11" t="str">
        <f t="shared" si="1"/>
        <v/>
      </c>
      <c r="W4" s="6" t="str">
        <f t="shared" si="1"/>
        <v/>
      </c>
      <c r="X4" s="11" t="str">
        <f t="shared" si="1"/>
        <v/>
      </c>
      <c r="Y4" s="6" t="str">
        <f t="shared" si="1"/>
        <v/>
      </c>
      <c r="Z4" s="11" t="str">
        <f t="shared" si="1"/>
        <v/>
      </c>
      <c r="AA4" s="6" t="str">
        <f t="shared" si="1"/>
        <v/>
      </c>
      <c r="AB4" s="6" t="str">
        <f t="shared" si="1"/>
        <v/>
      </c>
      <c r="AC4" s="6" t="str">
        <f t="shared" si="1"/>
        <v/>
      </c>
      <c r="AD4" s="6" t="str">
        <f t="shared" si="1"/>
        <v/>
      </c>
      <c r="AE4" s="6" t="str">
        <f t="shared" si="1"/>
        <v/>
      </c>
      <c r="AF4" s="6" t="str">
        <f t="shared" si="1"/>
        <v/>
      </c>
      <c r="AG4" s="6" t="str">
        <f t="shared" si="1"/>
        <v/>
      </c>
      <c r="AH4" s="6" t="str">
        <f t="shared" si="1"/>
        <v/>
      </c>
      <c r="AI4" s="6" t="str">
        <f t="shared" si="1"/>
        <v/>
      </c>
      <c r="AJ4" s="6" t="str">
        <f t="shared" si="1"/>
        <v/>
      </c>
      <c r="AK4" s="6" t="str">
        <f t="shared" si="1"/>
        <v/>
      </c>
      <c r="AL4" s="6" t="str">
        <f t="shared" si="1"/>
        <v/>
      </c>
      <c r="AM4" s="6" t="str">
        <f t="shared" si="1"/>
        <v/>
      </c>
      <c r="AN4" s="6" t="str">
        <f t="shared" si="1"/>
        <v/>
      </c>
      <c r="AO4" s="6" t="str">
        <f t="shared" si="1"/>
        <v/>
      </c>
      <c r="AP4" s="6" t="str">
        <f t="shared" si="1"/>
        <v/>
      </c>
      <c r="AQ4" s="6" t="str">
        <f t="shared" si="1"/>
        <v/>
      </c>
    </row>
    <row r="5" spans="1:43" ht="17.25" customHeight="1" x14ac:dyDescent="0.3">
      <c r="A5" s="69"/>
      <c r="B5" s="2" t="s">
        <v>938</v>
      </c>
      <c r="C5" s="6" t="str">
        <f t="shared" ref="C5:AQ5" si="2">IF(OR(C$2=$B5,B5=""),"",C$2)</f>
        <v>0-1 m</v>
      </c>
      <c r="D5" s="11" t="str">
        <f t="shared" si="2"/>
        <v>2-3 m</v>
      </c>
      <c r="E5" s="6" t="str">
        <f t="shared" si="2"/>
        <v>4-5 m</v>
      </c>
      <c r="F5" s="11" t="str">
        <f t="shared" si="2"/>
        <v/>
      </c>
      <c r="G5" s="11" t="str">
        <f t="shared" si="2"/>
        <v/>
      </c>
      <c r="H5" s="6" t="str">
        <f t="shared" si="2"/>
        <v/>
      </c>
      <c r="I5" s="11" t="str">
        <f t="shared" si="2"/>
        <v/>
      </c>
      <c r="J5" s="6" t="str">
        <f t="shared" si="2"/>
        <v/>
      </c>
      <c r="K5" s="11" t="str">
        <f t="shared" si="2"/>
        <v/>
      </c>
      <c r="L5" s="6" t="str">
        <f t="shared" si="2"/>
        <v/>
      </c>
      <c r="M5" s="11" t="str">
        <f t="shared" si="2"/>
        <v/>
      </c>
      <c r="N5" s="6" t="str">
        <f t="shared" si="2"/>
        <v/>
      </c>
      <c r="O5" s="6" t="str">
        <f t="shared" si="2"/>
        <v/>
      </c>
      <c r="P5" s="11" t="str">
        <f t="shared" si="2"/>
        <v/>
      </c>
      <c r="Q5" s="6" t="str">
        <f t="shared" si="2"/>
        <v/>
      </c>
      <c r="R5" s="11" t="str">
        <f t="shared" si="2"/>
        <v/>
      </c>
      <c r="S5" s="6" t="str">
        <f t="shared" si="2"/>
        <v/>
      </c>
      <c r="T5" s="11" t="str">
        <f t="shared" si="2"/>
        <v/>
      </c>
      <c r="U5" s="6" t="str">
        <f t="shared" si="2"/>
        <v/>
      </c>
      <c r="V5" s="11" t="str">
        <f t="shared" si="2"/>
        <v/>
      </c>
      <c r="W5" s="6" t="str">
        <f t="shared" si="2"/>
        <v/>
      </c>
      <c r="X5" s="11" t="str">
        <f t="shared" si="2"/>
        <v/>
      </c>
      <c r="Y5" s="6" t="str">
        <f t="shared" si="2"/>
        <v/>
      </c>
      <c r="Z5" s="11" t="str">
        <f t="shared" si="2"/>
        <v/>
      </c>
      <c r="AA5" s="6" t="str">
        <f t="shared" si="2"/>
        <v/>
      </c>
      <c r="AB5" s="6" t="str">
        <f t="shared" si="2"/>
        <v/>
      </c>
      <c r="AC5" s="6" t="str">
        <f t="shared" si="2"/>
        <v/>
      </c>
      <c r="AD5" s="6" t="str">
        <f t="shared" si="2"/>
        <v/>
      </c>
      <c r="AE5" s="6" t="str">
        <f t="shared" si="2"/>
        <v/>
      </c>
      <c r="AF5" s="6" t="str">
        <f t="shared" si="2"/>
        <v/>
      </c>
      <c r="AG5" s="6" t="str">
        <f t="shared" si="2"/>
        <v/>
      </c>
      <c r="AH5" s="6" t="str">
        <f t="shared" si="2"/>
        <v/>
      </c>
      <c r="AI5" s="6" t="str">
        <f t="shared" si="2"/>
        <v/>
      </c>
      <c r="AJ5" s="6" t="str">
        <f t="shared" si="2"/>
        <v/>
      </c>
      <c r="AK5" s="6" t="str">
        <f t="shared" si="2"/>
        <v/>
      </c>
      <c r="AL5" s="6" t="str">
        <f t="shared" si="2"/>
        <v/>
      </c>
      <c r="AM5" s="6" t="str">
        <f t="shared" si="2"/>
        <v/>
      </c>
      <c r="AN5" s="6" t="str">
        <f t="shared" si="2"/>
        <v/>
      </c>
      <c r="AO5" s="6" t="str">
        <f t="shared" si="2"/>
        <v/>
      </c>
      <c r="AP5" s="6" t="str">
        <f t="shared" si="2"/>
        <v/>
      </c>
      <c r="AQ5" s="6" t="str">
        <f t="shared" si="2"/>
        <v/>
      </c>
    </row>
    <row r="6" spans="1:43" ht="17.25" customHeight="1" x14ac:dyDescent="0.3">
      <c r="A6" s="69"/>
      <c r="B6" s="2" t="s">
        <v>939</v>
      </c>
      <c r="C6" s="6" t="str">
        <f t="shared" ref="C6:AQ6" si="3">IF(OR(C$2=$B6,B6=""),"",C$2)</f>
        <v>0-1 m</v>
      </c>
      <c r="D6" s="11" t="str">
        <f t="shared" si="3"/>
        <v>2-3 m</v>
      </c>
      <c r="E6" s="6" t="str">
        <f t="shared" si="3"/>
        <v>4-5 m</v>
      </c>
      <c r="F6" s="11" t="str">
        <f t="shared" si="3"/>
        <v>6-8 m</v>
      </c>
      <c r="G6" s="11" t="str">
        <f t="shared" si="3"/>
        <v/>
      </c>
      <c r="H6" s="6" t="str">
        <f t="shared" si="3"/>
        <v/>
      </c>
      <c r="I6" s="11" t="str">
        <f t="shared" si="3"/>
        <v/>
      </c>
      <c r="J6" s="6" t="str">
        <f t="shared" si="3"/>
        <v/>
      </c>
      <c r="K6" s="11" t="str">
        <f t="shared" si="3"/>
        <v/>
      </c>
      <c r="L6" s="6" t="str">
        <f t="shared" si="3"/>
        <v/>
      </c>
      <c r="M6" s="11" t="str">
        <f t="shared" si="3"/>
        <v/>
      </c>
      <c r="N6" s="6" t="str">
        <f t="shared" si="3"/>
        <v/>
      </c>
      <c r="O6" s="6" t="str">
        <f t="shared" si="3"/>
        <v/>
      </c>
      <c r="P6" s="11" t="str">
        <f t="shared" si="3"/>
        <v/>
      </c>
      <c r="Q6" s="6" t="str">
        <f t="shared" si="3"/>
        <v/>
      </c>
      <c r="R6" s="11" t="str">
        <f t="shared" si="3"/>
        <v/>
      </c>
      <c r="S6" s="6" t="str">
        <f t="shared" si="3"/>
        <v/>
      </c>
      <c r="T6" s="11" t="str">
        <f t="shared" si="3"/>
        <v/>
      </c>
      <c r="U6" s="6" t="str">
        <f t="shared" si="3"/>
        <v/>
      </c>
      <c r="V6" s="11" t="str">
        <f t="shared" si="3"/>
        <v/>
      </c>
      <c r="W6" s="6" t="str">
        <f t="shared" si="3"/>
        <v/>
      </c>
      <c r="X6" s="11" t="str">
        <f t="shared" si="3"/>
        <v/>
      </c>
      <c r="Y6" s="6" t="str">
        <f t="shared" si="3"/>
        <v/>
      </c>
      <c r="Z6" s="11" t="str">
        <f t="shared" si="3"/>
        <v/>
      </c>
      <c r="AA6" s="6" t="str">
        <f t="shared" si="3"/>
        <v/>
      </c>
      <c r="AB6" s="6" t="str">
        <f t="shared" si="3"/>
        <v/>
      </c>
      <c r="AC6" s="6" t="str">
        <f t="shared" si="3"/>
        <v/>
      </c>
      <c r="AD6" s="6" t="str">
        <f t="shared" si="3"/>
        <v/>
      </c>
      <c r="AE6" s="6" t="str">
        <f t="shared" si="3"/>
        <v/>
      </c>
      <c r="AF6" s="6" t="str">
        <f t="shared" si="3"/>
        <v/>
      </c>
      <c r="AG6" s="6" t="str">
        <f t="shared" si="3"/>
        <v/>
      </c>
      <c r="AH6" s="6" t="str">
        <f t="shared" si="3"/>
        <v/>
      </c>
      <c r="AI6" s="6" t="str">
        <f t="shared" si="3"/>
        <v/>
      </c>
      <c r="AJ6" s="6" t="str">
        <f t="shared" si="3"/>
        <v/>
      </c>
      <c r="AK6" s="6" t="str">
        <f t="shared" si="3"/>
        <v/>
      </c>
      <c r="AL6" s="6" t="str">
        <f t="shared" si="3"/>
        <v/>
      </c>
      <c r="AM6" s="6" t="str">
        <f t="shared" si="3"/>
        <v/>
      </c>
      <c r="AN6" s="6" t="str">
        <f t="shared" si="3"/>
        <v/>
      </c>
      <c r="AO6" s="6" t="str">
        <f t="shared" si="3"/>
        <v/>
      </c>
      <c r="AP6" s="6" t="str">
        <f t="shared" si="3"/>
        <v/>
      </c>
      <c r="AQ6" s="6" t="str">
        <f t="shared" si="3"/>
        <v/>
      </c>
    </row>
    <row r="7" spans="1:43" ht="17.25" customHeight="1" x14ac:dyDescent="0.3">
      <c r="A7" s="69"/>
      <c r="B7" s="2" t="s">
        <v>940</v>
      </c>
      <c r="C7" s="6" t="str">
        <f t="shared" ref="C7:AQ7" si="4">IF(OR(C$2=$B7,B7=""),"",C$2)</f>
        <v>0-1 m</v>
      </c>
      <c r="D7" s="11" t="str">
        <f t="shared" si="4"/>
        <v>2-3 m</v>
      </c>
      <c r="E7" s="6" t="str">
        <f t="shared" si="4"/>
        <v>4-5 m</v>
      </c>
      <c r="F7" s="11" t="str">
        <f t="shared" si="4"/>
        <v>6-8 m</v>
      </c>
      <c r="G7" s="11" t="str">
        <f t="shared" si="4"/>
        <v>9-11 m</v>
      </c>
      <c r="H7" s="6" t="str">
        <f t="shared" si="4"/>
        <v/>
      </c>
      <c r="I7" s="11" t="str">
        <f t="shared" si="4"/>
        <v/>
      </c>
      <c r="J7" s="6" t="str">
        <f t="shared" si="4"/>
        <v/>
      </c>
      <c r="K7" s="11" t="str">
        <f t="shared" si="4"/>
        <v/>
      </c>
      <c r="L7" s="6" t="str">
        <f t="shared" si="4"/>
        <v/>
      </c>
      <c r="M7" s="11" t="str">
        <f t="shared" si="4"/>
        <v/>
      </c>
      <c r="N7" s="6" t="str">
        <f t="shared" si="4"/>
        <v/>
      </c>
      <c r="O7" s="6" t="str">
        <f t="shared" si="4"/>
        <v/>
      </c>
      <c r="P7" s="11" t="str">
        <f t="shared" si="4"/>
        <v/>
      </c>
      <c r="Q7" s="6" t="str">
        <f t="shared" si="4"/>
        <v/>
      </c>
      <c r="R7" s="11" t="str">
        <f t="shared" si="4"/>
        <v/>
      </c>
      <c r="S7" s="6" t="str">
        <f t="shared" si="4"/>
        <v/>
      </c>
      <c r="T7" s="11" t="str">
        <f t="shared" si="4"/>
        <v/>
      </c>
      <c r="U7" s="6" t="str">
        <f t="shared" si="4"/>
        <v/>
      </c>
      <c r="V7" s="11" t="str">
        <f t="shared" si="4"/>
        <v/>
      </c>
      <c r="W7" s="6" t="str">
        <f t="shared" si="4"/>
        <v/>
      </c>
      <c r="X7" s="11" t="str">
        <f t="shared" si="4"/>
        <v/>
      </c>
      <c r="Y7" s="6" t="str">
        <f t="shared" si="4"/>
        <v/>
      </c>
      <c r="Z7" s="11" t="str">
        <f t="shared" si="4"/>
        <v/>
      </c>
      <c r="AA7" s="6" t="str">
        <f t="shared" si="4"/>
        <v/>
      </c>
      <c r="AB7" s="6" t="str">
        <f t="shared" si="4"/>
        <v/>
      </c>
      <c r="AC7" s="6" t="str">
        <f t="shared" si="4"/>
        <v/>
      </c>
      <c r="AD7" s="6" t="str">
        <f t="shared" si="4"/>
        <v/>
      </c>
      <c r="AE7" s="6" t="str">
        <f t="shared" si="4"/>
        <v/>
      </c>
      <c r="AF7" s="6" t="str">
        <f t="shared" si="4"/>
        <v/>
      </c>
      <c r="AG7" s="6" t="str">
        <f t="shared" si="4"/>
        <v/>
      </c>
      <c r="AH7" s="6" t="str">
        <f t="shared" si="4"/>
        <v/>
      </c>
      <c r="AI7" s="6" t="str">
        <f t="shared" si="4"/>
        <v/>
      </c>
      <c r="AJ7" s="6" t="str">
        <f t="shared" si="4"/>
        <v/>
      </c>
      <c r="AK7" s="6" t="str">
        <f t="shared" si="4"/>
        <v/>
      </c>
      <c r="AL7" s="6" t="str">
        <f t="shared" si="4"/>
        <v/>
      </c>
      <c r="AM7" s="6" t="str">
        <f t="shared" si="4"/>
        <v/>
      </c>
      <c r="AN7" s="6" t="str">
        <f t="shared" si="4"/>
        <v/>
      </c>
      <c r="AO7" s="6" t="str">
        <f t="shared" si="4"/>
        <v/>
      </c>
      <c r="AP7" s="6" t="str">
        <f t="shared" si="4"/>
        <v/>
      </c>
      <c r="AQ7" s="6" t="str">
        <f t="shared" si="4"/>
        <v/>
      </c>
    </row>
    <row r="8" spans="1:43" ht="17.25" customHeight="1" x14ac:dyDescent="0.3">
      <c r="A8" s="69"/>
      <c r="B8" s="2" t="s">
        <v>941</v>
      </c>
      <c r="C8" s="6" t="str">
        <f t="shared" ref="C8:AQ8" si="5">IF(OR(C$2=$B8,B8=""),"",C$2)</f>
        <v>0-1 m</v>
      </c>
      <c r="D8" s="11" t="str">
        <f t="shared" si="5"/>
        <v>2-3 m</v>
      </c>
      <c r="E8" s="6" t="str">
        <f t="shared" si="5"/>
        <v>4-5 m</v>
      </c>
      <c r="F8" s="11" t="str">
        <f t="shared" si="5"/>
        <v>6-8 m</v>
      </c>
      <c r="G8" s="11" t="str">
        <f t="shared" si="5"/>
        <v>9-11 m</v>
      </c>
      <c r="H8" s="6" t="str">
        <f t="shared" si="5"/>
        <v>12-17 m</v>
      </c>
      <c r="I8" s="11" t="str">
        <f t="shared" si="5"/>
        <v/>
      </c>
      <c r="J8" s="6" t="str">
        <f t="shared" si="5"/>
        <v/>
      </c>
      <c r="K8" s="11" t="str">
        <f t="shared" si="5"/>
        <v/>
      </c>
      <c r="L8" s="6" t="str">
        <f t="shared" si="5"/>
        <v/>
      </c>
      <c r="M8" s="11" t="str">
        <f t="shared" si="5"/>
        <v/>
      </c>
      <c r="N8" s="6" t="str">
        <f t="shared" si="5"/>
        <v/>
      </c>
      <c r="O8" s="6" t="str">
        <f t="shared" si="5"/>
        <v/>
      </c>
      <c r="P8" s="11" t="str">
        <f t="shared" si="5"/>
        <v/>
      </c>
      <c r="Q8" s="6" t="str">
        <f t="shared" si="5"/>
        <v/>
      </c>
      <c r="R8" s="11" t="str">
        <f t="shared" si="5"/>
        <v/>
      </c>
      <c r="S8" s="6" t="str">
        <f t="shared" si="5"/>
        <v/>
      </c>
      <c r="T8" s="11" t="str">
        <f t="shared" si="5"/>
        <v/>
      </c>
      <c r="U8" s="6" t="str">
        <f t="shared" si="5"/>
        <v/>
      </c>
      <c r="V8" s="11" t="str">
        <f t="shared" si="5"/>
        <v/>
      </c>
      <c r="W8" s="6" t="str">
        <f t="shared" si="5"/>
        <v/>
      </c>
      <c r="X8" s="11" t="str">
        <f t="shared" si="5"/>
        <v/>
      </c>
      <c r="Y8" s="6" t="str">
        <f t="shared" si="5"/>
        <v/>
      </c>
      <c r="Z8" s="11" t="str">
        <f t="shared" si="5"/>
        <v/>
      </c>
      <c r="AA8" s="6" t="str">
        <f t="shared" si="5"/>
        <v/>
      </c>
      <c r="AB8" s="6" t="str">
        <f t="shared" si="5"/>
        <v/>
      </c>
      <c r="AC8" s="6" t="str">
        <f t="shared" si="5"/>
        <v/>
      </c>
      <c r="AD8" s="6" t="str">
        <f t="shared" si="5"/>
        <v/>
      </c>
      <c r="AE8" s="6" t="str">
        <f t="shared" si="5"/>
        <v/>
      </c>
      <c r="AF8" s="6" t="str">
        <f t="shared" si="5"/>
        <v/>
      </c>
      <c r="AG8" s="6" t="str">
        <f t="shared" si="5"/>
        <v/>
      </c>
      <c r="AH8" s="6" t="str">
        <f t="shared" si="5"/>
        <v/>
      </c>
      <c r="AI8" s="6" t="str">
        <f t="shared" si="5"/>
        <v/>
      </c>
      <c r="AJ8" s="6" t="str">
        <f t="shared" si="5"/>
        <v/>
      </c>
      <c r="AK8" s="6" t="str">
        <f t="shared" si="5"/>
        <v/>
      </c>
      <c r="AL8" s="6" t="str">
        <f t="shared" si="5"/>
        <v/>
      </c>
      <c r="AM8" s="6" t="str">
        <f t="shared" si="5"/>
        <v/>
      </c>
      <c r="AN8" s="6" t="str">
        <f t="shared" si="5"/>
        <v/>
      </c>
      <c r="AO8" s="6" t="str">
        <f t="shared" si="5"/>
        <v/>
      </c>
      <c r="AP8" s="6" t="str">
        <f t="shared" si="5"/>
        <v/>
      </c>
      <c r="AQ8" s="6" t="str">
        <f t="shared" si="5"/>
        <v/>
      </c>
    </row>
    <row r="9" spans="1:43" ht="17.25" customHeight="1" x14ac:dyDescent="0.3">
      <c r="A9" s="69"/>
      <c r="B9" s="2" t="s">
        <v>942</v>
      </c>
      <c r="C9" s="6" t="str">
        <f t="shared" ref="C9:AQ9" si="6">IF(OR(C$2=$B9,B9=""),"",C$2)</f>
        <v>0-1 m</v>
      </c>
      <c r="D9" s="11" t="str">
        <f t="shared" si="6"/>
        <v>2-3 m</v>
      </c>
      <c r="E9" s="6" t="str">
        <f t="shared" si="6"/>
        <v>4-5 m</v>
      </c>
      <c r="F9" s="11" t="str">
        <f t="shared" si="6"/>
        <v>6-8 m</v>
      </c>
      <c r="G9" s="11" t="str">
        <f t="shared" si="6"/>
        <v>9-11 m</v>
      </c>
      <c r="H9" s="6" t="str">
        <f t="shared" si="6"/>
        <v>12-17 m</v>
      </c>
      <c r="I9" s="11" t="str">
        <f t="shared" si="6"/>
        <v>18-28 m</v>
      </c>
      <c r="J9" s="6" t="str">
        <f t="shared" si="6"/>
        <v/>
      </c>
      <c r="K9" s="11" t="str">
        <f t="shared" si="6"/>
        <v/>
      </c>
      <c r="L9" s="6" t="str">
        <f t="shared" si="6"/>
        <v/>
      </c>
      <c r="M9" s="11" t="str">
        <f t="shared" si="6"/>
        <v/>
      </c>
      <c r="N9" s="6" t="str">
        <f t="shared" si="6"/>
        <v/>
      </c>
      <c r="O9" s="6" t="str">
        <f t="shared" si="6"/>
        <v/>
      </c>
      <c r="P9" s="11" t="str">
        <f t="shared" si="6"/>
        <v/>
      </c>
      <c r="Q9" s="6" t="str">
        <f t="shared" si="6"/>
        <v/>
      </c>
      <c r="R9" s="11" t="str">
        <f t="shared" si="6"/>
        <v/>
      </c>
      <c r="S9" s="6" t="str">
        <f t="shared" si="6"/>
        <v/>
      </c>
      <c r="T9" s="11" t="str">
        <f t="shared" si="6"/>
        <v/>
      </c>
      <c r="U9" s="6" t="str">
        <f t="shared" si="6"/>
        <v/>
      </c>
      <c r="V9" s="11" t="str">
        <f t="shared" si="6"/>
        <v/>
      </c>
      <c r="W9" s="6" t="str">
        <f t="shared" si="6"/>
        <v/>
      </c>
      <c r="X9" s="11" t="str">
        <f t="shared" si="6"/>
        <v/>
      </c>
      <c r="Y9" s="6" t="str">
        <f t="shared" si="6"/>
        <v/>
      </c>
      <c r="Z9" s="11" t="str">
        <f t="shared" si="6"/>
        <v/>
      </c>
      <c r="AA9" s="6" t="str">
        <f t="shared" si="6"/>
        <v/>
      </c>
      <c r="AB9" s="6" t="str">
        <f t="shared" si="6"/>
        <v/>
      </c>
      <c r="AC9" s="6" t="str">
        <f t="shared" si="6"/>
        <v/>
      </c>
      <c r="AD9" s="6" t="str">
        <f t="shared" si="6"/>
        <v/>
      </c>
      <c r="AE9" s="6" t="str">
        <f t="shared" si="6"/>
        <v/>
      </c>
      <c r="AF9" s="6" t="str">
        <f t="shared" si="6"/>
        <v/>
      </c>
      <c r="AG9" s="6" t="str">
        <f t="shared" si="6"/>
        <v/>
      </c>
      <c r="AH9" s="6" t="str">
        <f t="shared" si="6"/>
        <v/>
      </c>
      <c r="AI9" s="6" t="str">
        <f t="shared" si="6"/>
        <v/>
      </c>
      <c r="AJ9" s="6" t="str">
        <f t="shared" si="6"/>
        <v/>
      </c>
      <c r="AK9" s="6" t="str">
        <f t="shared" si="6"/>
        <v/>
      </c>
      <c r="AL9" s="6" t="str">
        <f t="shared" si="6"/>
        <v/>
      </c>
      <c r="AM9" s="6" t="str">
        <f t="shared" si="6"/>
        <v/>
      </c>
      <c r="AN9" s="6" t="str">
        <f t="shared" si="6"/>
        <v/>
      </c>
      <c r="AO9" s="6" t="str">
        <f t="shared" si="6"/>
        <v/>
      </c>
      <c r="AP9" s="6" t="str">
        <f t="shared" si="6"/>
        <v/>
      </c>
      <c r="AQ9" s="6" t="str">
        <f t="shared" si="6"/>
        <v/>
      </c>
    </row>
    <row r="10" spans="1:43" ht="17.25" customHeight="1" x14ac:dyDescent="0.3">
      <c r="A10" s="69"/>
      <c r="B10" s="2" t="s">
        <v>943</v>
      </c>
      <c r="C10" s="6" t="str">
        <f t="shared" ref="C10:AQ10" si="7">IF(OR(C$2=$B10,B10=""),"",C$2)</f>
        <v>0-1 m</v>
      </c>
      <c r="D10" s="11" t="str">
        <f t="shared" si="7"/>
        <v>2-3 m</v>
      </c>
      <c r="E10" s="6" t="str">
        <f t="shared" si="7"/>
        <v>4-5 m</v>
      </c>
      <c r="F10" s="11" t="str">
        <f t="shared" si="7"/>
        <v>6-8 m</v>
      </c>
      <c r="G10" s="11" t="str">
        <f t="shared" si="7"/>
        <v>9-11 m</v>
      </c>
      <c r="H10" s="6" t="str">
        <f t="shared" si="7"/>
        <v>12-17 m</v>
      </c>
      <c r="I10" s="11" t="str">
        <f t="shared" si="7"/>
        <v>18-28 m</v>
      </c>
      <c r="J10" s="6" t="str">
        <f t="shared" si="7"/>
        <v>24-29 m</v>
      </c>
      <c r="K10" s="11" t="str">
        <f t="shared" si="7"/>
        <v/>
      </c>
      <c r="L10" s="6" t="str">
        <f t="shared" si="7"/>
        <v/>
      </c>
      <c r="M10" s="11" t="str">
        <f t="shared" si="7"/>
        <v/>
      </c>
      <c r="N10" s="6" t="str">
        <f t="shared" si="7"/>
        <v/>
      </c>
      <c r="O10" s="6" t="str">
        <f t="shared" si="7"/>
        <v/>
      </c>
      <c r="P10" s="11" t="str">
        <f t="shared" si="7"/>
        <v/>
      </c>
      <c r="Q10" s="6" t="str">
        <f t="shared" si="7"/>
        <v/>
      </c>
      <c r="R10" s="11" t="str">
        <f t="shared" si="7"/>
        <v/>
      </c>
      <c r="S10" s="6" t="str">
        <f t="shared" si="7"/>
        <v/>
      </c>
      <c r="T10" s="11" t="str">
        <f t="shared" si="7"/>
        <v/>
      </c>
      <c r="U10" s="6" t="str">
        <f t="shared" si="7"/>
        <v/>
      </c>
      <c r="V10" s="11" t="str">
        <f t="shared" si="7"/>
        <v/>
      </c>
      <c r="W10" s="6" t="str">
        <f t="shared" si="7"/>
        <v/>
      </c>
      <c r="X10" s="11" t="str">
        <f t="shared" si="7"/>
        <v/>
      </c>
      <c r="Y10" s="6" t="str">
        <f t="shared" si="7"/>
        <v/>
      </c>
      <c r="Z10" s="11" t="str">
        <f t="shared" si="7"/>
        <v/>
      </c>
      <c r="AA10" s="6" t="str">
        <f t="shared" si="7"/>
        <v/>
      </c>
      <c r="AB10" s="6" t="str">
        <f t="shared" si="7"/>
        <v/>
      </c>
      <c r="AC10" s="6" t="str">
        <f t="shared" si="7"/>
        <v/>
      </c>
      <c r="AD10" s="6" t="str">
        <f t="shared" si="7"/>
        <v/>
      </c>
      <c r="AE10" s="6" t="str">
        <f t="shared" si="7"/>
        <v/>
      </c>
      <c r="AF10" s="6" t="str">
        <f t="shared" si="7"/>
        <v/>
      </c>
      <c r="AG10" s="6" t="str">
        <f t="shared" si="7"/>
        <v/>
      </c>
      <c r="AH10" s="6" t="str">
        <f t="shared" si="7"/>
        <v/>
      </c>
      <c r="AI10" s="6" t="str">
        <f t="shared" si="7"/>
        <v/>
      </c>
      <c r="AJ10" s="6" t="str">
        <f t="shared" si="7"/>
        <v/>
      </c>
      <c r="AK10" s="6" t="str">
        <f t="shared" si="7"/>
        <v/>
      </c>
      <c r="AL10" s="6" t="str">
        <f t="shared" si="7"/>
        <v/>
      </c>
      <c r="AM10" s="6" t="str">
        <f t="shared" si="7"/>
        <v/>
      </c>
      <c r="AN10" s="6" t="str">
        <f t="shared" si="7"/>
        <v/>
      </c>
      <c r="AO10" s="6" t="str">
        <f t="shared" si="7"/>
        <v/>
      </c>
      <c r="AP10" s="6" t="str">
        <f t="shared" si="7"/>
        <v/>
      </c>
      <c r="AQ10" s="6" t="str">
        <f t="shared" si="7"/>
        <v/>
      </c>
    </row>
    <row r="11" spans="1:43" ht="17.25" customHeight="1" x14ac:dyDescent="0.3">
      <c r="A11" s="69"/>
      <c r="B11" s="3" t="s">
        <v>944</v>
      </c>
      <c r="C11" s="6" t="str">
        <f t="shared" ref="C11:AQ11" si="8">IF(OR(C$2=$B11,B11=""),"",C$2)</f>
        <v>0-1 m</v>
      </c>
      <c r="D11" s="11" t="str">
        <f t="shared" si="8"/>
        <v>2-3 m</v>
      </c>
      <c r="E11" s="6" t="str">
        <f t="shared" si="8"/>
        <v>4-5 m</v>
      </c>
      <c r="F11" s="11" t="str">
        <f t="shared" si="8"/>
        <v>6-8 m</v>
      </c>
      <c r="G11" s="11" t="str">
        <f t="shared" si="8"/>
        <v>9-11 m</v>
      </c>
      <c r="H11" s="6" t="str">
        <f t="shared" si="8"/>
        <v>12-17 m</v>
      </c>
      <c r="I11" s="11" t="str">
        <f t="shared" si="8"/>
        <v>18-28 m</v>
      </c>
      <c r="J11" s="6" t="str">
        <f t="shared" si="8"/>
        <v>24-29 m</v>
      </c>
      <c r="K11" s="11" t="str">
        <f t="shared" si="8"/>
        <v>30-35 m</v>
      </c>
      <c r="L11" s="6" t="str">
        <f t="shared" si="8"/>
        <v/>
      </c>
      <c r="M11" s="11" t="str">
        <f t="shared" si="8"/>
        <v/>
      </c>
      <c r="N11" s="6" t="str">
        <f t="shared" si="8"/>
        <v/>
      </c>
      <c r="O11" s="6" t="str">
        <f t="shared" si="8"/>
        <v/>
      </c>
      <c r="P11" s="11" t="str">
        <f t="shared" si="8"/>
        <v/>
      </c>
      <c r="Q11" s="6" t="str">
        <f t="shared" si="8"/>
        <v/>
      </c>
      <c r="R11" s="11" t="str">
        <f t="shared" si="8"/>
        <v/>
      </c>
      <c r="S11" s="6" t="str">
        <f t="shared" si="8"/>
        <v/>
      </c>
      <c r="T11" s="11" t="str">
        <f t="shared" si="8"/>
        <v/>
      </c>
      <c r="U11" s="6" t="str">
        <f t="shared" si="8"/>
        <v/>
      </c>
      <c r="V11" s="11" t="str">
        <f t="shared" si="8"/>
        <v/>
      </c>
      <c r="W11" s="6" t="str">
        <f t="shared" si="8"/>
        <v/>
      </c>
      <c r="X11" s="11" t="str">
        <f t="shared" si="8"/>
        <v/>
      </c>
      <c r="Y11" s="6" t="str">
        <f t="shared" si="8"/>
        <v/>
      </c>
      <c r="Z11" s="11" t="str">
        <f t="shared" si="8"/>
        <v/>
      </c>
      <c r="AA11" s="6" t="str">
        <f t="shared" si="8"/>
        <v/>
      </c>
      <c r="AB11" s="6" t="str">
        <f t="shared" si="8"/>
        <v/>
      </c>
      <c r="AC11" s="6" t="str">
        <f t="shared" si="8"/>
        <v/>
      </c>
      <c r="AD11" s="6" t="str">
        <f t="shared" si="8"/>
        <v/>
      </c>
      <c r="AE11" s="6" t="str">
        <f t="shared" si="8"/>
        <v/>
      </c>
      <c r="AF11" s="6" t="str">
        <f t="shared" si="8"/>
        <v/>
      </c>
      <c r="AG11" s="6" t="str">
        <f t="shared" si="8"/>
        <v/>
      </c>
      <c r="AH11" s="6" t="str">
        <f t="shared" si="8"/>
        <v/>
      </c>
      <c r="AI11" s="6" t="str">
        <f t="shared" si="8"/>
        <v/>
      </c>
      <c r="AJ11" s="6" t="str">
        <f t="shared" si="8"/>
        <v/>
      </c>
      <c r="AK11" s="6" t="str">
        <f t="shared" si="8"/>
        <v/>
      </c>
      <c r="AL11" s="6" t="str">
        <f t="shared" si="8"/>
        <v/>
      </c>
      <c r="AM11" s="6" t="str">
        <f t="shared" si="8"/>
        <v/>
      </c>
      <c r="AN11" s="6" t="str">
        <f t="shared" si="8"/>
        <v/>
      </c>
      <c r="AO11" s="6" t="str">
        <f t="shared" si="8"/>
        <v/>
      </c>
      <c r="AP11" s="6" t="str">
        <f t="shared" si="8"/>
        <v/>
      </c>
      <c r="AQ11" s="6" t="str">
        <f t="shared" si="8"/>
        <v/>
      </c>
    </row>
    <row r="12" spans="1:43" ht="17.25" customHeight="1" x14ac:dyDescent="0.3">
      <c r="A12" s="69"/>
      <c r="B12" s="2" t="s">
        <v>945</v>
      </c>
      <c r="C12" s="6" t="str">
        <f t="shared" ref="C12:AQ12" si="9">IF(OR(C$2=$B12,B12=""),"",C$2)</f>
        <v>0-1 m</v>
      </c>
      <c r="D12" s="11" t="str">
        <f t="shared" si="9"/>
        <v>2-3 m</v>
      </c>
      <c r="E12" s="6" t="str">
        <f t="shared" si="9"/>
        <v>4-5 m</v>
      </c>
      <c r="F12" s="11" t="str">
        <f t="shared" si="9"/>
        <v>6-8 m</v>
      </c>
      <c r="G12" s="11" t="str">
        <f t="shared" si="9"/>
        <v>9-11 m</v>
      </c>
      <c r="H12" s="6" t="str">
        <f t="shared" si="9"/>
        <v>12-17 m</v>
      </c>
      <c r="I12" s="11" t="str">
        <f t="shared" si="9"/>
        <v>18-28 m</v>
      </c>
      <c r="J12" s="6" t="str">
        <f t="shared" si="9"/>
        <v>24-29 m</v>
      </c>
      <c r="K12" s="11" t="str">
        <f t="shared" si="9"/>
        <v>30-35 m</v>
      </c>
      <c r="L12" s="6" t="str">
        <f t="shared" si="9"/>
        <v>3 a</v>
      </c>
      <c r="M12" s="11" t="str">
        <f t="shared" si="9"/>
        <v/>
      </c>
      <c r="N12" s="6" t="str">
        <f t="shared" si="9"/>
        <v/>
      </c>
      <c r="O12" s="6" t="str">
        <f t="shared" si="9"/>
        <v/>
      </c>
      <c r="P12" s="11" t="str">
        <f t="shared" si="9"/>
        <v/>
      </c>
      <c r="Q12" s="6" t="str">
        <f t="shared" si="9"/>
        <v/>
      </c>
      <c r="R12" s="11" t="str">
        <f t="shared" si="9"/>
        <v/>
      </c>
      <c r="S12" s="6" t="str">
        <f t="shared" si="9"/>
        <v/>
      </c>
      <c r="T12" s="11" t="str">
        <f t="shared" si="9"/>
        <v/>
      </c>
      <c r="U12" s="6" t="str">
        <f t="shared" si="9"/>
        <v/>
      </c>
      <c r="V12" s="11" t="str">
        <f t="shared" si="9"/>
        <v/>
      </c>
      <c r="W12" s="6" t="str">
        <f t="shared" si="9"/>
        <v/>
      </c>
      <c r="X12" s="11" t="str">
        <f t="shared" si="9"/>
        <v/>
      </c>
      <c r="Y12" s="6" t="str">
        <f t="shared" si="9"/>
        <v/>
      </c>
      <c r="Z12" s="11" t="str">
        <f t="shared" si="9"/>
        <v/>
      </c>
      <c r="AA12" s="6" t="str">
        <f t="shared" si="9"/>
        <v/>
      </c>
      <c r="AB12" s="6" t="str">
        <f t="shared" si="9"/>
        <v/>
      </c>
      <c r="AC12" s="6" t="str">
        <f t="shared" si="9"/>
        <v/>
      </c>
      <c r="AD12" s="6" t="str">
        <f t="shared" si="9"/>
        <v/>
      </c>
      <c r="AE12" s="6" t="str">
        <f t="shared" si="9"/>
        <v/>
      </c>
      <c r="AF12" s="6" t="str">
        <f t="shared" si="9"/>
        <v/>
      </c>
      <c r="AG12" s="6" t="str">
        <f t="shared" si="9"/>
        <v/>
      </c>
      <c r="AH12" s="6" t="str">
        <f t="shared" si="9"/>
        <v/>
      </c>
      <c r="AI12" s="6" t="str">
        <f t="shared" si="9"/>
        <v/>
      </c>
      <c r="AJ12" s="6" t="str">
        <f t="shared" si="9"/>
        <v/>
      </c>
      <c r="AK12" s="6" t="str">
        <f t="shared" si="9"/>
        <v/>
      </c>
      <c r="AL12" s="6" t="str">
        <f t="shared" si="9"/>
        <v/>
      </c>
      <c r="AM12" s="6" t="str">
        <f t="shared" si="9"/>
        <v/>
      </c>
      <c r="AN12" s="6" t="str">
        <f t="shared" si="9"/>
        <v/>
      </c>
      <c r="AO12" s="6" t="str">
        <f t="shared" si="9"/>
        <v/>
      </c>
      <c r="AP12" s="6" t="str">
        <f t="shared" si="9"/>
        <v/>
      </c>
      <c r="AQ12" s="6" t="str">
        <f t="shared" si="9"/>
        <v/>
      </c>
    </row>
    <row r="13" spans="1:43" ht="17.25" customHeight="1" x14ac:dyDescent="0.3">
      <c r="A13" s="69"/>
      <c r="B13" s="3" t="s">
        <v>946</v>
      </c>
      <c r="C13" s="6" t="str">
        <f t="shared" ref="C13:AQ13" si="10">IF(OR(C$2=$B13,B13=""),"",C$2)</f>
        <v>0-1 m</v>
      </c>
      <c r="D13" s="11" t="str">
        <f t="shared" si="10"/>
        <v>2-3 m</v>
      </c>
      <c r="E13" s="6" t="str">
        <f t="shared" si="10"/>
        <v>4-5 m</v>
      </c>
      <c r="F13" s="11" t="str">
        <f t="shared" si="10"/>
        <v>6-8 m</v>
      </c>
      <c r="G13" s="11" t="str">
        <f t="shared" si="10"/>
        <v>9-11 m</v>
      </c>
      <c r="H13" s="6" t="str">
        <f t="shared" si="10"/>
        <v>12-17 m</v>
      </c>
      <c r="I13" s="11" t="str">
        <f t="shared" si="10"/>
        <v>18-28 m</v>
      </c>
      <c r="J13" s="6" t="str">
        <f t="shared" si="10"/>
        <v>24-29 m</v>
      </c>
      <c r="K13" s="11" t="str">
        <f t="shared" si="10"/>
        <v>30-35 m</v>
      </c>
      <c r="L13" s="6" t="str">
        <f t="shared" si="10"/>
        <v>3 a</v>
      </c>
      <c r="M13" s="11" t="str">
        <f t="shared" si="10"/>
        <v>4 a</v>
      </c>
      <c r="N13" s="6" t="str">
        <f t="shared" si="10"/>
        <v/>
      </c>
      <c r="O13" s="6" t="str">
        <f t="shared" si="10"/>
        <v/>
      </c>
      <c r="P13" s="11" t="str">
        <f t="shared" si="10"/>
        <v/>
      </c>
      <c r="Q13" s="6" t="str">
        <f t="shared" si="10"/>
        <v/>
      </c>
      <c r="R13" s="11" t="str">
        <f t="shared" si="10"/>
        <v/>
      </c>
      <c r="S13" s="6" t="str">
        <f t="shared" si="10"/>
        <v/>
      </c>
      <c r="T13" s="11" t="str">
        <f t="shared" si="10"/>
        <v/>
      </c>
      <c r="U13" s="6" t="str">
        <f t="shared" si="10"/>
        <v/>
      </c>
      <c r="V13" s="11" t="str">
        <f t="shared" si="10"/>
        <v/>
      </c>
      <c r="W13" s="6" t="str">
        <f t="shared" si="10"/>
        <v/>
      </c>
      <c r="X13" s="11" t="str">
        <f t="shared" si="10"/>
        <v/>
      </c>
      <c r="Y13" s="6" t="str">
        <f t="shared" si="10"/>
        <v/>
      </c>
      <c r="Z13" s="11" t="str">
        <f t="shared" si="10"/>
        <v/>
      </c>
      <c r="AA13" s="6" t="str">
        <f t="shared" si="10"/>
        <v/>
      </c>
      <c r="AB13" s="6" t="str">
        <f t="shared" si="10"/>
        <v/>
      </c>
      <c r="AC13" s="6" t="str">
        <f t="shared" si="10"/>
        <v/>
      </c>
      <c r="AD13" s="6" t="str">
        <f t="shared" si="10"/>
        <v/>
      </c>
      <c r="AE13" s="6" t="str">
        <f t="shared" si="10"/>
        <v/>
      </c>
      <c r="AF13" s="6" t="str">
        <f t="shared" si="10"/>
        <v/>
      </c>
      <c r="AG13" s="6" t="str">
        <f t="shared" si="10"/>
        <v/>
      </c>
      <c r="AH13" s="6" t="str">
        <f t="shared" si="10"/>
        <v/>
      </c>
      <c r="AI13" s="6" t="str">
        <f t="shared" si="10"/>
        <v/>
      </c>
      <c r="AJ13" s="6" t="str">
        <f t="shared" si="10"/>
        <v/>
      </c>
      <c r="AK13" s="6" t="str">
        <f t="shared" si="10"/>
        <v/>
      </c>
      <c r="AL13" s="6" t="str">
        <f t="shared" si="10"/>
        <v/>
      </c>
      <c r="AM13" s="6" t="str">
        <f t="shared" si="10"/>
        <v/>
      </c>
      <c r="AN13" s="6" t="str">
        <f t="shared" si="10"/>
        <v/>
      </c>
      <c r="AO13" s="6" t="str">
        <f t="shared" si="10"/>
        <v/>
      </c>
      <c r="AP13" s="6" t="str">
        <f t="shared" si="10"/>
        <v/>
      </c>
      <c r="AQ13" s="6" t="str">
        <f t="shared" si="10"/>
        <v/>
      </c>
    </row>
    <row r="14" spans="1:43" ht="17.25" customHeight="1" x14ac:dyDescent="0.3">
      <c r="A14" s="66" t="s">
        <v>54</v>
      </c>
      <c r="B14" s="3" t="s">
        <v>947</v>
      </c>
      <c r="C14" s="6" t="str">
        <f t="shared" ref="C14:AQ14" si="11">IF(OR(C$2=$B14,B14=""),"",C$2)</f>
        <v>0-1 m</v>
      </c>
      <c r="D14" s="11" t="str">
        <f t="shared" si="11"/>
        <v>2-3 m</v>
      </c>
      <c r="E14" s="6" t="str">
        <f t="shared" si="11"/>
        <v>4-5 m</v>
      </c>
      <c r="F14" s="11" t="str">
        <f t="shared" si="11"/>
        <v>6-8 m</v>
      </c>
      <c r="G14" s="11" t="str">
        <f t="shared" si="11"/>
        <v>9-11 m</v>
      </c>
      <c r="H14" s="6" t="str">
        <f t="shared" si="11"/>
        <v>12-17 m</v>
      </c>
      <c r="I14" s="11" t="str">
        <f t="shared" si="11"/>
        <v>18-28 m</v>
      </c>
      <c r="J14" s="6" t="str">
        <f t="shared" si="11"/>
        <v>24-29 m</v>
      </c>
      <c r="K14" s="11" t="str">
        <f t="shared" si="11"/>
        <v>30-35 m</v>
      </c>
      <c r="L14" s="6" t="str">
        <f t="shared" si="11"/>
        <v>3 a</v>
      </c>
      <c r="M14" s="11" t="str">
        <f t="shared" si="11"/>
        <v>4 a</v>
      </c>
      <c r="N14" s="6" t="str">
        <f t="shared" si="11"/>
        <v>5 a</v>
      </c>
      <c r="O14" s="6" t="str">
        <f t="shared" si="11"/>
        <v/>
      </c>
      <c r="P14" s="11" t="str">
        <f t="shared" si="11"/>
        <v/>
      </c>
      <c r="Q14" s="6" t="str">
        <f t="shared" si="11"/>
        <v/>
      </c>
      <c r="R14" s="11" t="str">
        <f t="shared" si="11"/>
        <v/>
      </c>
      <c r="S14" s="6" t="str">
        <f t="shared" si="11"/>
        <v/>
      </c>
      <c r="T14" s="11" t="str">
        <f t="shared" si="11"/>
        <v/>
      </c>
      <c r="U14" s="6" t="str">
        <f t="shared" si="11"/>
        <v/>
      </c>
      <c r="V14" s="11" t="str">
        <f t="shared" si="11"/>
        <v/>
      </c>
      <c r="W14" s="6" t="str">
        <f t="shared" si="11"/>
        <v/>
      </c>
      <c r="X14" s="11" t="str">
        <f t="shared" si="11"/>
        <v/>
      </c>
      <c r="Y14" s="6" t="str">
        <f t="shared" si="11"/>
        <v/>
      </c>
      <c r="Z14" s="11" t="str">
        <f t="shared" si="11"/>
        <v/>
      </c>
      <c r="AA14" s="6" t="str">
        <f t="shared" si="11"/>
        <v/>
      </c>
      <c r="AB14" s="6" t="str">
        <f t="shared" si="11"/>
        <v/>
      </c>
      <c r="AC14" s="6" t="str">
        <f t="shared" si="11"/>
        <v/>
      </c>
      <c r="AD14" s="6" t="str">
        <f t="shared" si="11"/>
        <v/>
      </c>
      <c r="AE14" s="6" t="str">
        <f t="shared" si="11"/>
        <v/>
      </c>
      <c r="AF14" s="6" t="str">
        <f t="shared" si="11"/>
        <v/>
      </c>
      <c r="AG14" s="6" t="str">
        <f t="shared" si="11"/>
        <v/>
      </c>
      <c r="AH14" s="6" t="str">
        <f t="shared" si="11"/>
        <v/>
      </c>
      <c r="AI14" s="6" t="str">
        <f t="shared" si="11"/>
        <v/>
      </c>
      <c r="AJ14" s="6" t="str">
        <f t="shared" si="11"/>
        <v/>
      </c>
      <c r="AK14" s="6" t="str">
        <f t="shared" si="11"/>
        <v/>
      </c>
      <c r="AL14" s="6" t="str">
        <f t="shared" si="11"/>
        <v/>
      </c>
      <c r="AM14" s="6" t="str">
        <f t="shared" si="11"/>
        <v/>
      </c>
      <c r="AN14" s="6" t="str">
        <f t="shared" si="11"/>
        <v/>
      </c>
      <c r="AO14" s="6" t="str">
        <f t="shared" si="11"/>
        <v/>
      </c>
      <c r="AP14" s="6" t="str">
        <f t="shared" si="11"/>
        <v/>
      </c>
      <c r="AQ14" s="6" t="str">
        <f t="shared" si="11"/>
        <v/>
      </c>
    </row>
    <row r="15" spans="1:43" ht="17.25" customHeight="1" x14ac:dyDescent="0.3">
      <c r="A15" s="66"/>
      <c r="B15" s="3" t="s">
        <v>948</v>
      </c>
      <c r="C15" s="6" t="str">
        <f t="shared" ref="C15:AQ15" si="12">IF(OR(C$2=$B15,B15=""),"",C$2)</f>
        <v>0-1 m</v>
      </c>
      <c r="D15" s="11" t="str">
        <f t="shared" si="12"/>
        <v>2-3 m</v>
      </c>
      <c r="E15" s="6" t="str">
        <f t="shared" si="12"/>
        <v>4-5 m</v>
      </c>
      <c r="F15" s="11" t="str">
        <f t="shared" si="12"/>
        <v>6-8 m</v>
      </c>
      <c r="G15" s="11" t="str">
        <f t="shared" si="12"/>
        <v>9-11 m</v>
      </c>
      <c r="H15" s="6" t="str">
        <f t="shared" si="12"/>
        <v>12-17 m</v>
      </c>
      <c r="I15" s="11" t="str">
        <f t="shared" si="12"/>
        <v>18-28 m</v>
      </c>
      <c r="J15" s="6" t="str">
        <f t="shared" si="12"/>
        <v>24-29 m</v>
      </c>
      <c r="K15" s="11" t="str">
        <f t="shared" si="12"/>
        <v>30-35 m</v>
      </c>
      <c r="L15" s="6" t="str">
        <f t="shared" si="12"/>
        <v>3 a</v>
      </c>
      <c r="M15" s="11" t="str">
        <f t="shared" si="12"/>
        <v>4 a</v>
      </c>
      <c r="N15" s="6" t="str">
        <f t="shared" si="12"/>
        <v>5 a</v>
      </c>
      <c r="O15" s="6" t="str">
        <f t="shared" si="12"/>
        <v>6 a</v>
      </c>
      <c r="P15" s="11" t="str">
        <f t="shared" si="12"/>
        <v/>
      </c>
      <c r="Q15" s="6" t="str">
        <f t="shared" si="12"/>
        <v/>
      </c>
      <c r="R15" s="11" t="str">
        <f t="shared" si="12"/>
        <v/>
      </c>
      <c r="S15" s="6" t="str">
        <f t="shared" si="12"/>
        <v/>
      </c>
      <c r="T15" s="11" t="str">
        <f t="shared" si="12"/>
        <v/>
      </c>
      <c r="U15" s="6" t="str">
        <f t="shared" si="12"/>
        <v/>
      </c>
      <c r="V15" s="11" t="str">
        <f t="shared" si="12"/>
        <v/>
      </c>
      <c r="W15" s="6" t="str">
        <f t="shared" si="12"/>
        <v/>
      </c>
      <c r="X15" s="11" t="str">
        <f t="shared" si="12"/>
        <v/>
      </c>
      <c r="Y15" s="6" t="str">
        <f t="shared" si="12"/>
        <v/>
      </c>
      <c r="Z15" s="11" t="str">
        <f t="shared" si="12"/>
        <v/>
      </c>
      <c r="AA15" s="6" t="str">
        <f t="shared" si="12"/>
        <v/>
      </c>
      <c r="AB15" s="6" t="str">
        <f t="shared" si="12"/>
        <v/>
      </c>
      <c r="AC15" s="6" t="str">
        <f t="shared" si="12"/>
        <v/>
      </c>
      <c r="AD15" s="6" t="str">
        <f t="shared" si="12"/>
        <v/>
      </c>
      <c r="AE15" s="6" t="str">
        <f t="shared" si="12"/>
        <v/>
      </c>
      <c r="AF15" s="6" t="str">
        <f t="shared" si="12"/>
        <v/>
      </c>
      <c r="AG15" s="6" t="str">
        <f t="shared" si="12"/>
        <v/>
      </c>
      <c r="AH15" s="6" t="str">
        <f t="shared" si="12"/>
        <v/>
      </c>
      <c r="AI15" s="6" t="str">
        <f t="shared" si="12"/>
        <v/>
      </c>
      <c r="AJ15" s="6" t="str">
        <f t="shared" si="12"/>
        <v/>
      </c>
      <c r="AK15" s="6" t="str">
        <f t="shared" si="12"/>
        <v/>
      </c>
      <c r="AL15" s="6" t="str">
        <f t="shared" si="12"/>
        <v/>
      </c>
      <c r="AM15" s="6" t="str">
        <f t="shared" si="12"/>
        <v/>
      </c>
      <c r="AN15" s="6" t="str">
        <f t="shared" si="12"/>
        <v/>
      </c>
      <c r="AO15" s="6" t="str">
        <f t="shared" si="12"/>
        <v/>
      </c>
      <c r="AP15" s="6" t="str">
        <f t="shared" si="12"/>
        <v/>
      </c>
      <c r="AQ15" s="6" t="str">
        <f t="shared" si="12"/>
        <v/>
      </c>
    </row>
    <row r="16" spans="1:43" ht="17.25" customHeight="1" x14ac:dyDescent="0.3">
      <c r="A16" s="66"/>
      <c r="B16" s="3" t="s">
        <v>949</v>
      </c>
      <c r="C16" s="6" t="str">
        <f t="shared" ref="C16:AQ16" si="13">IF(OR(C$2=$B16,B16=""),"",C$2)</f>
        <v>0-1 m</v>
      </c>
      <c r="D16" s="11" t="str">
        <f t="shared" si="13"/>
        <v>2-3 m</v>
      </c>
      <c r="E16" s="6" t="str">
        <f t="shared" si="13"/>
        <v>4-5 m</v>
      </c>
      <c r="F16" s="11" t="str">
        <f t="shared" si="13"/>
        <v>6-8 m</v>
      </c>
      <c r="G16" s="11" t="str">
        <f t="shared" si="13"/>
        <v>9-11 m</v>
      </c>
      <c r="H16" s="6" t="str">
        <f t="shared" si="13"/>
        <v>12-17 m</v>
      </c>
      <c r="I16" s="11" t="str">
        <f t="shared" si="13"/>
        <v>18-28 m</v>
      </c>
      <c r="J16" s="6" t="str">
        <f t="shared" si="13"/>
        <v>24-29 m</v>
      </c>
      <c r="K16" s="11" t="str">
        <f t="shared" si="13"/>
        <v>30-35 m</v>
      </c>
      <c r="L16" s="6" t="str">
        <f t="shared" si="13"/>
        <v>3 a</v>
      </c>
      <c r="M16" s="11" t="str">
        <f t="shared" si="13"/>
        <v>4 a</v>
      </c>
      <c r="N16" s="6" t="str">
        <f t="shared" si="13"/>
        <v>5 a</v>
      </c>
      <c r="O16" s="6" t="str">
        <f t="shared" si="13"/>
        <v>6 a</v>
      </c>
      <c r="P16" s="11" t="str">
        <f t="shared" si="13"/>
        <v>7 a</v>
      </c>
      <c r="Q16" s="6" t="str">
        <f t="shared" si="13"/>
        <v/>
      </c>
      <c r="R16" s="11" t="str">
        <f t="shared" si="13"/>
        <v/>
      </c>
      <c r="S16" s="6" t="str">
        <f t="shared" si="13"/>
        <v/>
      </c>
      <c r="T16" s="11" t="str">
        <f t="shared" si="13"/>
        <v/>
      </c>
      <c r="U16" s="6" t="str">
        <f t="shared" si="13"/>
        <v/>
      </c>
      <c r="V16" s="11" t="str">
        <f t="shared" si="13"/>
        <v/>
      </c>
      <c r="W16" s="6" t="str">
        <f t="shared" si="13"/>
        <v/>
      </c>
      <c r="X16" s="11" t="str">
        <f t="shared" si="13"/>
        <v/>
      </c>
      <c r="Y16" s="6" t="str">
        <f t="shared" si="13"/>
        <v/>
      </c>
      <c r="Z16" s="11" t="str">
        <f t="shared" si="13"/>
        <v/>
      </c>
      <c r="AA16" s="6" t="str">
        <f t="shared" si="13"/>
        <v/>
      </c>
      <c r="AB16" s="6" t="str">
        <f t="shared" si="13"/>
        <v/>
      </c>
      <c r="AC16" s="6" t="str">
        <f t="shared" si="13"/>
        <v/>
      </c>
      <c r="AD16" s="6" t="str">
        <f t="shared" si="13"/>
        <v/>
      </c>
      <c r="AE16" s="6" t="str">
        <f t="shared" si="13"/>
        <v/>
      </c>
      <c r="AF16" s="6" t="str">
        <f t="shared" si="13"/>
        <v/>
      </c>
      <c r="AG16" s="6" t="str">
        <f t="shared" si="13"/>
        <v/>
      </c>
      <c r="AH16" s="6" t="str">
        <f t="shared" si="13"/>
        <v/>
      </c>
      <c r="AI16" s="6" t="str">
        <f t="shared" si="13"/>
        <v/>
      </c>
      <c r="AJ16" s="6" t="str">
        <f t="shared" si="13"/>
        <v/>
      </c>
      <c r="AK16" s="6" t="str">
        <f t="shared" si="13"/>
        <v/>
      </c>
      <c r="AL16" s="6" t="str">
        <f t="shared" si="13"/>
        <v/>
      </c>
      <c r="AM16" s="6" t="str">
        <f t="shared" si="13"/>
        <v/>
      </c>
      <c r="AN16" s="6" t="str">
        <f t="shared" si="13"/>
        <v/>
      </c>
      <c r="AO16" s="6" t="str">
        <f t="shared" si="13"/>
        <v/>
      </c>
      <c r="AP16" s="6" t="str">
        <f t="shared" si="13"/>
        <v/>
      </c>
      <c r="AQ16" s="6" t="str">
        <f t="shared" si="13"/>
        <v/>
      </c>
    </row>
    <row r="17" spans="1:43" ht="17.25" customHeight="1" x14ac:dyDescent="0.3">
      <c r="A17" s="66"/>
      <c r="B17" s="3" t="s">
        <v>950</v>
      </c>
      <c r="C17" s="6" t="str">
        <f t="shared" ref="C17:AQ17" si="14">IF(OR(C$2=$B17,B17=""),"",C$2)</f>
        <v>0-1 m</v>
      </c>
      <c r="D17" s="11" t="str">
        <f t="shared" si="14"/>
        <v>2-3 m</v>
      </c>
      <c r="E17" s="6" t="str">
        <f t="shared" si="14"/>
        <v>4-5 m</v>
      </c>
      <c r="F17" s="11" t="str">
        <f t="shared" si="14"/>
        <v>6-8 m</v>
      </c>
      <c r="G17" s="11" t="str">
        <f t="shared" si="14"/>
        <v>9-11 m</v>
      </c>
      <c r="H17" s="6" t="str">
        <f t="shared" si="14"/>
        <v>12-17 m</v>
      </c>
      <c r="I17" s="11" t="str">
        <f t="shared" si="14"/>
        <v>18-28 m</v>
      </c>
      <c r="J17" s="6" t="str">
        <f t="shared" si="14"/>
        <v>24-29 m</v>
      </c>
      <c r="K17" s="11" t="str">
        <f t="shared" si="14"/>
        <v>30-35 m</v>
      </c>
      <c r="L17" s="6" t="str">
        <f t="shared" si="14"/>
        <v>3 a</v>
      </c>
      <c r="M17" s="11" t="str">
        <f t="shared" si="14"/>
        <v>4 a</v>
      </c>
      <c r="N17" s="6" t="str">
        <f t="shared" si="14"/>
        <v>5 a</v>
      </c>
      <c r="O17" s="6" t="str">
        <f t="shared" si="14"/>
        <v>6 a</v>
      </c>
      <c r="P17" s="11" t="str">
        <f t="shared" si="14"/>
        <v>7 a</v>
      </c>
      <c r="Q17" s="6" t="str">
        <f t="shared" si="14"/>
        <v>8 a</v>
      </c>
      <c r="R17" s="11" t="str">
        <f t="shared" si="14"/>
        <v/>
      </c>
      <c r="S17" s="6" t="str">
        <f t="shared" si="14"/>
        <v/>
      </c>
      <c r="T17" s="11" t="str">
        <f t="shared" si="14"/>
        <v/>
      </c>
      <c r="U17" s="6" t="str">
        <f t="shared" si="14"/>
        <v/>
      </c>
      <c r="V17" s="11" t="str">
        <f t="shared" si="14"/>
        <v/>
      </c>
      <c r="W17" s="6" t="str">
        <f t="shared" si="14"/>
        <v/>
      </c>
      <c r="X17" s="11" t="str">
        <f t="shared" si="14"/>
        <v/>
      </c>
      <c r="Y17" s="6" t="str">
        <f t="shared" si="14"/>
        <v/>
      </c>
      <c r="Z17" s="11" t="str">
        <f t="shared" si="14"/>
        <v/>
      </c>
      <c r="AA17" s="6" t="str">
        <f t="shared" si="14"/>
        <v/>
      </c>
      <c r="AB17" s="6" t="str">
        <f t="shared" si="14"/>
        <v/>
      </c>
      <c r="AC17" s="6" t="str">
        <f t="shared" si="14"/>
        <v/>
      </c>
      <c r="AD17" s="6" t="str">
        <f t="shared" si="14"/>
        <v/>
      </c>
      <c r="AE17" s="6" t="str">
        <f t="shared" si="14"/>
        <v/>
      </c>
      <c r="AF17" s="6" t="str">
        <f t="shared" si="14"/>
        <v/>
      </c>
      <c r="AG17" s="6" t="str">
        <f t="shared" si="14"/>
        <v/>
      </c>
      <c r="AH17" s="6" t="str">
        <f t="shared" si="14"/>
        <v/>
      </c>
      <c r="AI17" s="6" t="str">
        <f t="shared" si="14"/>
        <v/>
      </c>
      <c r="AJ17" s="6" t="str">
        <f t="shared" si="14"/>
        <v/>
      </c>
      <c r="AK17" s="6" t="str">
        <f t="shared" si="14"/>
        <v/>
      </c>
      <c r="AL17" s="6" t="str">
        <f t="shared" si="14"/>
        <v/>
      </c>
      <c r="AM17" s="6" t="str">
        <f t="shared" si="14"/>
        <v/>
      </c>
      <c r="AN17" s="6" t="str">
        <f t="shared" si="14"/>
        <v/>
      </c>
      <c r="AO17" s="6" t="str">
        <f t="shared" si="14"/>
        <v/>
      </c>
      <c r="AP17" s="6" t="str">
        <f t="shared" si="14"/>
        <v/>
      </c>
      <c r="AQ17" s="6" t="str">
        <f t="shared" si="14"/>
        <v/>
      </c>
    </row>
    <row r="18" spans="1:43" ht="17.25" customHeight="1" x14ac:dyDescent="0.3">
      <c r="A18" s="66"/>
      <c r="B18" s="3" t="s">
        <v>951</v>
      </c>
      <c r="C18" s="6" t="str">
        <f t="shared" ref="C18:AQ18" si="15">IF(OR(C$2=$B18,B18=""),"",C$2)</f>
        <v>0-1 m</v>
      </c>
      <c r="D18" s="11" t="str">
        <f t="shared" si="15"/>
        <v>2-3 m</v>
      </c>
      <c r="E18" s="6" t="str">
        <f t="shared" si="15"/>
        <v>4-5 m</v>
      </c>
      <c r="F18" s="11" t="str">
        <f t="shared" si="15"/>
        <v>6-8 m</v>
      </c>
      <c r="G18" s="11" t="str">
        <f t="shared" si="15"/>
        <v>9-11 m</v>
      </c>
      <c r="H18" s="6" t="str">
        <f t="shared" si="15"/>
        <v>12-17 m</v>
      </c>
      <c r="I18" s="11" t="str">
        <f t="shared" si="15"/>
        <v>18-28 m</v>
      </c>
      <c r="J18" s="6" t="str">
        <f t="shared" si="15"/>
        <v>24-29 m</v>
      </c>
      <c r="K18" s="11" t="str">
        <f t="shared" si="15"/>
        <v>30-35 m</v>
      </c>
      <c r="L18" s="6" t="str">
        <f t="shared" si="15"/>
        <v>3 a</v>
      </c>
      <c r="M18" s="11" t="str">
        <f t="shared" si="15"/>
        <v>4 a</v>
      </c>
      <c r="N18" s="6" t="str">
        <f t="shared" si="15"/>
        <v>5 a</v>
      </c>
      <c r="O18" s="6" t="str">
        <f t="shared" si="15"/>
        <v>6 a</v>
      </c>
      <c r="P18" s="11" t="str">
        <f t="shared" si="15"/>
        <v>7 a</v>
      </c>
      <c r="Q18" s="6" t="str">
        <f t="shared" si="15"/>
        <v>8 a</v>
      </c>
      <c r="R18" s="11" t="str">
        <f t="shared" si="15"/>
        <v>9 a</v>
      </c>
      <c r="S18" s="6" t="str">
        <f t="shared" si="15"/>
        <v/>
      </c>
      <c r="T18" s="11" t="str">
        <f t="shared" si="15"/>
        <v/>
      </c>
      <c r="U18" s="6" t="str">
        <f t="shared" si="15"/>
        <v/>
      </c>
      <c r="V18" s="11" t="str">
        <f t="shared" si="15"/>
        <v/>
      </c>
      <c r="W18" s="6" t="str">
        <f t="shared" si="15"/>
        <v/>
      </c>
      <c r="X18" s="11" t="str">
        <f t="shared" si="15"/>
        <v/>
      </c>
      <c r="Y18" s="6" t="str">
        <f t="shared" si="15"/>
        <v/>
      </c>
      <c r="Z18" s="11" t="str">
        <f t="shared" si="15"/>
        <v/>
      </c>
      <c r="AA18" s="6" t="str">
        <f t="shared" si="15"/>
        <v/>
      </c>
      <c r="AB18" s="6" t="str">
        <f t="shared" si="15"/>
        <v/>
      </c>
      <c r="AC18" s="6" t="str">
        <f t="shared" si="15"/>
        <v/>
      </c>
      <c r="AD18" s="6" t="str">
        <f t="shared" si="15"/>
        <v/>
      </c>
      <c r="AE18" s="6" t="str">
        <f t="shared" si="15"/>
        <v/>
      </c>
      <c r="AF18" s="6" t="str">
        <f t="shared" si="15"/>
        <v/>
      </c>
      <c r="AG18" s="6" t="str">
        <f t="shared" si="15"/>
        <v/>
      </c>
      <c r="AH18" s="6" t="str">
        <f t="shared" si="15"/>
        <v/>
      </c>
      <c r="AI18" s="6" t="str">
        <f t="shared" si="15"/>
        <v/>
      </c>
      <c r="AJ18" s="6" t="str">
        <f t="shared" si="15"/>
        <v/>
      </c>
      <c r="AK18" s="6" t="str">
        <f t="shared" si="15"/>
        <v/>
      </c>
      <c r="AL18" s="6" t="str">
        <f t="shared" si="15"/>
        <v/>
      </c>
      <c r="AM18" s="6" t="str">
        <f t="shared" si="15"/>
        <v/>
      </c>
      <c r="AN18" s="6" t="str">
        <f t="shared" si="15"/>
        <v/>
      </c>
      <c r="AO18" s="6" t="str">
        <f t="shared" si="15"/>
        <v/>
      </c>
      <c r="AP18" s="6" t="str">
        <f t="shared" si="15"/>
        <v/>
      </c>
      <c r="AQ18" s="6" t="str">
        <f t="shared" si="15"/>
        <v/>
      </c>
    </row>
    <row r="19" spans="1:43" ht="17.25" customHeight="1" x14ac:dyDescent="0.3">
      <c r="A19" s="66"/>
      <c r="B19" s="3" t="s">
        <v>952</v>
      </c>
      <c r="C19" s="6" t="str">
        <f t="shared" ref="C19:AQ19" si="16">IF(OR(C$2=$B19,B19=""),"",C$2)</f>
        <v>0-1 m</v>
      </c>
      <c r="D19" s="11" t="str">
        <f t="shared" si="16"/>
        <v>2-3 m</v>
      </c>
      <c r="E19" s="6" t="str">
        <f t="shared" si="16"/>
        <v>4-5 m</v>
      </c>
      <c r="F19" s="11" t="str">
        <f t="shared" si="16"/>
        <v>6-8 m</v>
      </c>
      <c r="G19" s="11" t="str">
        <f t="shared" si="16"/>
        <v>9-11 m</v>
      </c>
      <c r="H19" s="6" t="str">
        <f t="shared" si="16"/>
        <v>12-17 m</v>
      </c>
      <c r="I19" s="11" t="str">
        <f t="shared" si="16"/>
        <v>18-28 m</v>
      </c>
      <c r="J19" s="6" t="str">
        <f t="shared" si="16"/>
        <v>24-29 m</v>
      </c>
      <c r="K19" s="11" t="str">
        <f t="shared" si="16"/>
        <v>30-35 m</v>
      </c>
      <c r="L19" s="6" t="str">
        <f t="shared" si="16"/>
        <v>3 a</v>
      </c>
      <c r="M19" s="11" t="str">
        <f t="shared" si="16"/>
        <v>4 a</v>
      </c>
      <c r="N19" s="6" t="str">
        <f t="shared" si="16"/>
        <v>5 a</v>
      </c>
      <c r="O19" s="6" t="str">
        <f t="shared" si="16"/>
        <v>6 a</v>
      </c>
      <c r="P19" s="11" t="str">
        <f t="shared" si="16"/>
        <v>7 a</v>
      </c>
      <c r="Q19" s="6" t="str">
        <f t="shared" si="16"/>
        <v>8 a</v>
      </c>
      <c r="R19" s="11" t="str">
        <f t="shared" si="16"/>
        <v>9 a</v>
      </c>
      <c r="S19" s="6" t="str">
        <f t="shared" si="16"/>
        <v>10 a</v>
      </c>
      <c r="T19" s="11" t="str">
        <f t="shared" si="16"/>
        <v/>
      </c>
      <c r="U19" s="6" t="str">
        <f t="shared" si="16"/>
        <v/>
      </c>
      <c r="V19" s="11" t="str">
        <f t="shared" si="16"/>
        <v/>
      </c>
      <c r="W19" s="6" t="str">
        <f t="shared" si="16"/>
        <v/>
      </c>
      <c r="X19" s="11" t="str">
        <f t="shared" si="16"/>
        <v/>
      </c>
      <c r="Y19" s="6" t="str">
        <f t="shared" si="16"/>
        <v/>
      </c>
      <c r="Z19" s="11" t="str">
        <f t="shared" si="16"/>
        <v/>
      </c>
      <c r="AA19" s="6" t="str">
        <f t="shared" si="16"/>
        <v/>
      </c>
      <c r="AB19" s="6" t="str">
        <f t="shared" si="16"/>
        <v/>
      </c>
      <c r="AC19" s="6" t="str">
        <f t="shared" si="16"/>
        <v/>
      </c>
      <c r="AD19" s="6" t="str">
        <f t="shared" si="16"/>
        <v/>
      </c>
      <c r="AE19" s="6" t="str">
        <f t="shared" si="16"/>
        <v/>
      </c>
      <c r="AF19" s="6" t="str">
        <f t="shared" si="16"/>
        <v/>
      </c>
      <c r="AG19" s="6" t="str">
        <f t="shared" si="16"/>
        <v/>
      </c>
      <c r="AH19" s="6" t="str">
        <f t="shared" si="16"/>
        <v/>
      </c>
      <c r="AI19" s="6" t="str">
        <f t="shared" si="16"/>
        <v/>
      </c>
      <c r="AJ19" s="6" t="str">
        <f t="shared" si="16"/>
        <v/>
      </c>
      <c r="AK19" s="6" t="str">
        <f t="shared" si="16"/>
        <v/>
      </c>
      <c r="AL19" s="6" t="str">
        <f t="shared" si="16"/>
        <v/>
      </c>
      <c r="AM19" s="6" t="str">
        <f t="shared" si="16"/>
        <v/>
      </c>
      <c r="AN19" s="6" t="str">
        <f t="shared" si="16"/>
        <v/>
      </c>
      <c r="AO19" s="6" t="str">
        <f t="shared" si="16"/>
        <v/>
      </c>
      <c r="AP19" s="6" t="str">
        <f t="shared" si="16"/>
        <v/>
      </c>
      <c r="AQ19" s="6" t="str">
        <f t="shared" si="16"/>
        <v/>
      </c>
    </row>
    <row r="20" spans="1:43" ht="17.25" customHeight="1" x14ac:dyDescent="0.3">
      <c r="A20" s="66" t="s">
        <v>193</v>
      </c>
      <c r="B20" s="3" t="s">
        <v>953</v>
      </c>
      <c r="C20" s="6" t="str">
        <f t="shared" ref="C20:AQ20" si="17">IF(OR(C$2=$B20,B20=""),"",C$2)</f>
        <v>0-1 m</v>
      </c>
      <c r="D20" s="11" t="str">
        <f t="shared" si="17"/>
        <v>2-3 m</v>
      </c>
      <c r="E20" s="6" t="str">
        <f t="shared" si="17"/>
        <v>4-5 m</v>
      </c>
      <c r="F20" s="11" t="str">
        <f t="shared" si="17"/>
        <v>6-8 m</v>
      </c>
      <c r="G20" s="11" t="str">
        <f t="shared" si="17"/>
        <v>9-11 m</v>
      </c>
      <c r="H20" s="6" t="str">
        <f t="shared" si="17"/>
        <v>12-17 m</v>
      </c>
      <c r="I20" s="11" t="str">
        <f t="shared" si="17"/>
        <v>18-28 m</v>
      </c>
      <c r="J20" s="6" t="str">
        <f t="shared" si="17"/>
        <v>24-29 m</v>
      </c>
      <c r="K20" s="11" t="str">
        <f t="shared" si="17"/>
        <v>30-35 m</v>
      </c>
      <c r="L20" s="6" t="str">
        <f t="shared" si="17"/>
        <v>3 a</v>
      </c>
      <c r="M20" s="11" t="str">
        <f t="shared" si="17"/>
        <v>4 a</v>
      </c>
      <c r="N20" s="6" t="str">
        <f t="shared" si="17"/>
        <v>5 a</v>
      </c>
      <c r="O20" s="6" t="str">
        <f t="shared" si="17"/>
        <v>6 a</v>
      </c>
      <c r="P20" s="11" t="str">
        <f t="shared" si="17"/>
        <v>7 a</v>
      </c>
      <c r="Q20" s="6" t="str">
        <f t="shared" si="17"/>
        <v>8 a</v>
      </c>
      <c r="R20" s="11" t="str">
        <f t="shared" si="17"/>
        <v>9 a</v>
      </c>
      <c r="S20" s="6" t="str">
        <f t="shared" si="17"/>
        <v>10 a</v>
      </c>
      <c r="T20" s="11" t="str">
        <f t="shared" si="17"/>
        <v>11 a</v>
      </c>
      <c r="U20" s="6" t="str">
        <f t="shared" si="17"/>
        <v/>
      </c>
      <c r="V20" s="11" t="str">
        <f t="shared" si="17"/>
        <v/>
      </c>
      <c r="W20" s="6" t="str">
        <f t="shared" si="17"/>
        <v/>
      </c>
      <c r="X20" s="11" t="str">
        <f t="shared" si="17"/>
        <v/>
      </c>
      <c r="Y20" s="6" t="str">
        <f t="shared" si="17"/>
        <v/>
      </c>
      <c r="Z20" s="11" t="str">
        <f t="shared" si="17"/>
        <v/>
      </c>
      <c r="AA20" s="6" t="str">
        <f t="shared" si="17"/>
        <v/>
      </c>
      <c r="AB20" s="6" t="str">
        <f t="shared" si="17"/>
        <v/>
      </c>
      <c r="AC20" s="6" t="str">
        <f t="shared" si="17"/>
        <v/>
      </c>
      <c r="AD20" s="6" t="str">
        <f t="shared" si="17"/>
        <v/>
      </c>
      <c r="AE20" s="6" t="str">
        <f t="shared" si="17"/>
        <v/>
      </c>
      <c r="AF20" s="6" t="str">
        <f t="shared" si="17"/>
        <v/>
      </c>
      <c r="AG20" s="6" t="str">
        <f t="shared" si="17"/>
        <v/>
      </c>
      <c r="AH20" s="6" t="str">
        <f t="shared" si="17"/>
        <v/>
      </c>
      <c r="AI20" s="6" t="str">
        <f t="shared" si="17"/>
        <v/>
      </c>
      <c r="AJ20" s="6" t="str">
        <f t="shared" si="17"/>
        <v/>
      </c>
      <c r="AK20" s="6" t="str">
        <f t="shared" si="17"/>
        <v/>
      </c>
      <c r="AL20" s="6" t="str">
        <f t="shared" si="17"/>
        <v/>
      </c>
      <c r="AM20" s="6" t="str">
        <f t="shared" si="17"/>
        <v/>
      </c>
      <c r="AN20" s="6" t="str">
        <f t="shared" si="17"/>
        <v/>
      </c>
      <c r="AO20" s="6" t="str">
        <f t="shared" si="17"/>
        <v/>
      </c>
      <c r="AP20" s="6" t="str">
        <f t="shared" si="17"/>
        <v/>
      </c>
      <c r="AQ20" s="6" t="str">
        <f t="shared" si="17"/>
        <v/>
      </c>
    </row>
    <row r="21" spans="1:43" ht="17.25" customHeight="1" x14ac:dyDescent="0.3">
      <c r="A21" s="66"/>
      <c r="B21" s="3" t="s">
        <v>954</v>
      </c>
      <c r="C21" s="6" t="str">
        <f t="shared" ref="C21:AQ21" si="18">IF(OR(C$2=$B21,B21=""),"",C$2)</f>
        <v>0-1 m</v>
      </c>
      <c r="D21" s="11" t="str">
        <f t="shared" si="18"/>
        <v>2-3 m</v>
      </c>
      <c r="E21" s="6" t="str">
        <f t="shared" si="18"/>
        <v>4-5 m</v>
      </c>
      <c r="F21" s="11" t="str">
        <f t="shared" si="18"/>
        <v>6-8 m</v>
      </c>
      <c r="G21" s="11" t="str">
        <f t="shared" si="18"/>
        <v>9-11 m</v>
      </c>
      <c r="H21" s="6" t="str">
        <f t="shared" si="18"/>
        <v>12-17 m</v>
      </c>
      <c r="I21" s="11" t="str">
        <f t="shared" si="18"/>
        <v>18-28 m</v>
      </c>
      <c r="J21" s="6" t="str">
        <f t="shared" si="18"/>
        <v>24-29 m</v>
      </c>
      <c r="K21" s="11" t="str">
        <f t="shared" si="18"/>
        <v>30-35 m</v>
      </c>
      <c r="L21" s="6" t="str">
        <f t="shared" si="18"/>
        <v>3 a</v>
      </c>
      <c r="M21" s="11" t="str">
        <f t="shared" si="18"/>
        <v>4 a</v>
      </c>
      <c r="N21" s="6" t="str">
        <f t="shared" si="18"/>
        <v>5 a</v>
      </c>
      <c r="O21" s="6" t="str">
        <f t="shared" si="18"/>
        <v>6 a</v>
      </c>
      <c r="P21" s="11" t="str">
        <f t="shared" si="18"/>
        <v>7 a</v>
      </c>
      <c r="Q21" s="6" t="str">
        <f t="shared" si="18"/>
        <v>8 a</v>
      </c>
      <c r="R21" s="11" t="str">
        <f t="shared" si="18"/>
        <v>9 a</v>
      </c>
      <c r="S21" s="6" t="str">
        <f t="shared" si="18"/>
        <v>10 a</v>
      </c>
      <c r="T21" s="11" t="str">
        <f t="shared" si="18"/>
        <v>11 a</v>
      </c>
      <c r="U21" s="6" t="str">
        <f t="shared" si="18"/>
        <v>12 a</v>
      </c>
      <c r="V21" s="11" t="str">
        <f t="shared" si="18"/>
        <v/>
      </c>
      <c r="W21" s="6" t="str">
        <f t="shared" si="18"/>
        <v/>
      </c>
      <c r="X21" s="11" t="str">
        <f t="shared" si="18"/>
        <v/>
      </c>
      <c r="Y21" s="6" t="str">
        <f t="shared" si="18"/>
        <v/>
      </c>
      <c r="Z21" s="11" t="str">
        <f t="shared" si="18"/>
        <v/>
      </c>
      <c r="AA21" s="6" t="str">
        <f t="shared" si="18"/>
        <v/>
      </c>
      <c r="AB21" s="6" t="str">
        <f t="shared" si="18"/>
        <v/>
      </c>
      <c r="AC21" s="6" t="str">
        <f t="shared" si="18"/>
        <v/>
      </c>
      <c r="AD21" s="6" t="str">
        <f t="shared" si="18"/>
        <v/>
      </c>
      <c r="AE21" s="6" t="str">
        <f t="shared" si="18"/>
        <v/>
      </c>
      <c r="AF21" s="6" t="str">
        <f t="shared" si="18"/>
        <v/>
      </c>
      <c r="AG21" s="6" t="str">
        <f t="shared" si="18"/>
        <v/>
      </c>
      <c r="AH21" s="6" t="str">
        <f t="shared" si="18"/>
        <v/>
      </c>
      <c r="AI21" s="6" t="str">
        <f t="shared" si="18"/>
        <v/>
      </c>
      <c r="AJ21" s="6" t="str">
        <f t="shared" si="18"/>
        <v/>
      </c>
      <c r="AK21" s="6" t="str">
        <f t="shared" si="18"/>
        <v/>
      </c>
      <c r="AL21" s="6" t="str">
        <f t="shared" si="18"/>
        <v/>
      </c>
      <c r="AM21" s="6" t="str">
        <f t="shared" si="18"/>
        <v/>
      </c>
      <c r="AN21" s="6" t="str">
        <f t="shared" si="18"/>
        <v/>
      </c>
      <c r="AO21" s="6" t="str">
        <f t="shared" si="18"/>
        <v/>
      </c>
      <c r="AP21" s="6" t="str">
        <f t="shared" si="18"/>
        <v/>
      </c>
      <c r="AQ21" s="6" t="str">
        <f t="shared" si="18"/>
        <v/>
      </c>
    </row>
    <row r="22" spans="1:43" ht="17.25" customHeight="1" x14ac:dyDescent="0.3">
      <c r="A22" s="66"/>
      <c r="B22" s="3" t="s">
        <v>955</v>
      </c>
      <c r="C22" s="6" t="str">
        <f t="shared" ref="C22:AQ22" si="19">IF(OR(C$2=$B22,B22=""),"",C$2)</f>
        <v>0-1 m</v>
      </c>
      <c r="D22" s="11" t="str">
        <f t="shared" si="19"/>
        <v>2-3 m</v>
      </c>
      <c r="E22" s="6" t="str">
        <f t="shared" si="19"/>
        <v>4-5 m</v>
      </c>
      <c r="F22" s="11" t="str">
        <f t="shared" si="19"/>
        <v>6-8 m</v>
      </c>
      <c r="G22" s="11" t="str">
        <f t="shared" si="19"/>
        <v>9-11 m</v>
      </c>
      <c r="H22" s="6" t="str">
        <f t="shared" si="19"/>
        <v>12-17 m</v>
      </c>
      <c r="I22" s="11" t="str">
        <f t="shared" si="19"/>
        <v>18-28 m</v>
      </c>
      <c r="J22" s="6" t="str">
        <f t="shared" si="19"/>
        <v>24-29 m</v>
      </c>
      <c r="K22" s="11" t="str">
        <f t="shared" si="19"/>
        <v>30-35 m</v>
      </c>
      <c r="L22" s="6" t="str">
        <f t="shared" si="19"/>
        <v>3 a</v>
      </c>
      <c r="M22" s="11" t="str">
        <f t="shared" si="19"/>
        <v>4 a</v>
      </c>
      <c r="N22" s="6" t="str">
        <f t="shared" si="19"/>
        <v>5 a</v>
      </c>
      <c r="O22" s="6" t="str">
        <f t="shared" si="19"/>
        <v>6 a</v>
      </c>
      <c r="P22" s="11" t="str">
        <f t="shared" si="19"/>
        <v>7 a</v>
      </c>
      <c r="Q22" s="6" t="str">
        <f t="shared" si="19"/>
        <v>8 a</v>
      </c>
      <c r="R22" s="11" t="str">
        <f t="shared" si="19"/>
        <v>9 a</v>
      </c>
      <c r="S22" s="6" t="str">
        <f t="shared" si="19"/>
        <v>10 a</v>
      </c>
      <c r="T22" s="11" t="str">
        <f t="shared" si="19"/>
        <v>11 a</v>
      </c>
      <c r="U22" s="6" t="str">
        <f t="shared" si="19"/>
        <v>12 a</v>
      </c>
      <c r="V22" s="11" t="str">
        <f t="shared" si="19"/>
        <v>13 a</v>
      </c>
      <c r="W22" s="6" t="str">
        <f t="shared" si="19"/>
        <v/>
      </c>
      <c r="X22" s="11" t="str">
        <f t="shared" si="19"/>
        <v/>
      </c>
      <c r="Y22" s="6" t="str">
        <f t="shared" si="19"/>
        <v/>
      </c>
      <c r="Z22" s="11" t="str">
        <f t="shared" si="19"/>
        <v/>
      </c>
      <c r="AA22" s="6" t="str">
        <f t="shared" si="19"/>
        <v/>
      </c>
      <c r="AB22" s="6" t="str">
        <f t="shared" si="19"/>
        <v/>
      </c>
      <c r="AC22" s="6" t="str">
        <f t="shared" si="19"/>
        <v/>
      </c>
      <c r="AD22" s="6" t="str">
        <f t="shared" si="19"/>
        <v/>
      </c>
      <c r="AE22" s="6" t="str">
        <f t="shared" si="19"/>
        <v/>
      </c>
      <c r="AF22" s="6" t="str">
        <f t="shared" si="19"/>
        <v/>
      </c>
      <c r="AG22" s="6" t="str">
        <f t="shared" si="19"/>
        <v/>
      </c>
      <c r="AH22" s="6" t="str">
        <f t="shared" si="19"/>
        <v/>
      </c>
      <c r="AI22" s="6" t="str">
        <f t="shared" si="19"/>
        <v/>
      </c>
      <c r="AJ22" s="6" t="str">
        <f t="shared" si="19"/>
        <v/>
      </c>
      <c r="AK22" s="6" t="str">
        <f t="shared" si="19"/>
        <v/>
      </c>
      <c r="AL22" s="6" t="str">
        <f t="shared" si="19"/>
        <v/>
      </c>
      <c r="AM22" s="6" t="str">
        <f t="shared" si="19"/>
        <v/>
      </c>
      <c r="AN22" s="6" t="str">
        <f t="shared" si="19"/>
        <v/>
      </c>
      <c r="AO22" s="6" t="str">
        <f t="shared" si="19"/>
        <v/>
      </c>
      <c r="AP22" s="6" t="str">
        <f t="shared" si="19"/>
        <v/>
      </c>
      <c r="AQ22" s="6" t="str">
        <f t="shared" si="19"/>
        <v/>
      </c>
    </row>
    <row r="23" spans="1:43" ht="17.25" customHeight="1" x14ac:dyDescent="0.3">
      <c r="A23" s="66"/>
      <c r="B23" s="3" t="s">
        <v>956</v>
      </c>
      <c r="C23" s="6" t="str">
        <f t="shared" ref="C23:AQ23" si="20">IF(OR(C$2=$B23,B23=""),"",C$2)</f>
        <v>0-1 m</v>
      </c>
      <c r="D23" s="11" t="str">
        <f t="shared" si="20"/>
        <v>2-3 m</v>
      </c>
      <c r="E23" s="6" t="str">
        <f t="shared" si="20"/>
        <v>4-5 m</v>
      </c>
      <c r="F23" s="11" t="str">
        <f t="shared" si="20"/>
        <v>6-8 m</v>
      </c>
      <c r="G23" s="11" t="str">
        <f t="shared" si="20"/>
        <v>9-11 m</v>
      </c>
      <c r="H23" s="6" t="str">
        <f t="shared" si="20"/>
        <v>12-17 m</v>
      </c>
      <c r="I23" s="11" t="str">
        <f t="shared" si="20"/>
        <v>18-28 m</v>
      </c>
      <c r="J23" s="6" t="str">
        <f t="shared" si="20"/>
        <v>24-29 m</v>
      </c>
      <c r="K23" s="11" t="str">
        <f t="shared" si="20"/>
        <v>30-35 m</v>
      </c>
      <c r="L23" s="6" t="str">
        <f t="shared" si="20"/>
        <v>3 a</v>
      </c>
      <c r="M23" s="11" t="str">
        <f t="shared" si="20"/>
        <v>4 a</v>
      </c>
      <c r="N23" s="6" t="str">
        <f t="shared" si="20"/>
        <v>5 a</v>
      </c>
      <c r="O23" s="6" t="str">
        <f t="shared" si="20"/>
        <v>6 a</v>
      </c>
      <c r="P23" s="11" t="str">
        <f t="shared" si="20"/>
        <v>7 a</v>
      </c>
      <c r="Q23" s="6" t="str">
        <f t="shared" si="20"/>
        <v>8 a</v>
      </c>
      <c r="R23" s="11" t="str">
        <f t="shared" si="20"/>
        <v>9 a</v>
      </c>
      <c r="S23" s="6" t="str">
        <f t="shared" si="20"/>
        <v>10 a</v>
      </c>
      <c r="T23" s="11" t="str">
        <f t="shared" si="20"/>
        <v>11 a</v>
      </c>
      <c r="U23" s="6" t="str">
        <f t="shared" si="20"/>
        <v>12 a</v>
      </c>
      <c r="V23" s="11" t="str">
        <f t="shared" si="20"/>
        <v>13 a</v>
      </c>
      <c r="W23" s="6" t="str">
        <f t="shared" si="20"/>
        <v>14 a</v>
      </c>
      <c r="X23" s="11" t="str">
        <f t="shared" si="20"/>
        <v/>
      </c>
      <c r="Y23" s="6" t="str">
        <f t="shared" si="20"/>
        <v/>
      </c>
      <c r="Z23" s="11" t="str">
        <f t="shared" si="20"/>
        <v/>
      </c>
      <c r="AA23" s="6" t="str">
        <f t="shared" si="20"/>
        <v/>
      </c>
      <c r="AB23" s="6" t="str">
        <f t="shared" si="20"/>
        <v/>
      </c>
      <c r="AC23" s="6" t="str">
        <f t="shared" si="20"/>
        <v/>
      </c>
      <c r="AD23" s="6" t="str">
        <f t="shared" si="20"/>
        <v/>
      </c>
      <c r="AE23" s="6" t="str">
        <f t="shared" si="20"/>
        <v/>
      </c>
      <c r="AF23" s="6" t="str">
        <f t="shared" si="20"/>
        <v/>
      </c>
      <c r="AG23" s="6" t="str">
        <f t="shared" si="20"/>
        <v/>
      </c>
      <c r="AH23" s="6" t="str">
        <f t="shared" si="20"/>
        <v/>
      </c>
      <c r="AI23" s="6" t="str">
        <f t="shared" si="20"/>
        <v/>
      </c>
      <c r="AJ23" s="6" t="str">
        <f t="shared" si="20"/>
        <v/>
      </c>
      <c r="AK23" s="6" t="str">
        <f t="shared" si="20"/>
        <v/>
      </c>
      <c r="AL23" s="6" t="str">
        <f t="shared" si="20"/>
        <v/>
      </c>
      <c r="AM23" s="6" t="str">
        <f t="shared" si="20"/>
        <v/>
      </c>
      <c r="AN23" s="6" t="str">
        <f t="shared" si="20"/>
        <v/>
      </c>
      <c r="AO23" s="6" t="str">
        <f t="shared" si="20"/>
        <v/>
      </c>
      <c r="AP23" s="6" t="str">
        <f t="shared" si="20"/>
        <v/>
      </c>
      <c r="AQ23" s="6" t="str">
        <f t="shared" si="20"/>
        <v/>
      </c>
    </row>
    <row r="24" spans="1:43" ht="17.25" customHeight="1" x14ac:dyDescent="0.3">
      <c r="A24" s="66"/>
      <c r="B24" s="3" t="s">
        <v>957</v>
      </c>
      <c r="C24" s="6" t="str">
        <f t="shared" ref="C24:AQ24" si="21">IF(OR(C$2=$B24,B24=""),"",C$2)</f>
        <v>0-1 m</v>
      </c>
      <c r="D24" s="11" t="str">
        <f t="shared" si="21"/>
        <v>2-3 m</v>
      </c>
      <c r="E24" s="6" t="str">
        <f t="shared" si="21"/>
        <v>4-5 m</v>
      </c>
      <c r="F24" s="11" t="str">
        <f t="shared" si="21"/>
        <v>6-8 m</v>
      </c>
      <c r="G24" s="11" t="str">
        <f t="shared" si="21"/>
        <v>9-11 m</v>
      </c>
      <c r="H24" s="6" t="str">
        <f t="shared" si="21"/>
        <v>12-17 m</v>
      </c>
      <c r="I24" s="11" t="str">
        <f t="shared" si="21"/>
        <v>18-28 m</v>
      </c>
      <c r="J24" s="6" t="str">
        <f t="shared" si="21"/>
        <v>24-29 m</v>
      </c>
      <c r="K24" s="11" t="str">
        <f t="shared" si="21"/>
        <v>30-35 m</v>
      </c>
      <c r="L24" s="6" t="str">
        <f t="shared" si="21"/>
        <v>3 a</v>
      </c>
      <c r="M24" s="11" t="str">
        <f t="shared" si="21"/>
        <v>4 a</v>
      </c>
      <c r="N24" s="6" t="str">
        <f t="shared" si="21"/>
        <v>5 a</v>
      </c>
      <c r="O24" s="6" t="str">
        <f t="shared" si="21"/>
        <v>6 a</v>
      </c>
      <c r="P24" s="11" t="str">
        <f t="shared" si="21"/>
        <v>7 a</v>
      </c>
      <c r="Q24" s="6" t="str">
        <f t="shared" si="21"/>
        <v>8 a</v>
      </c>
      <c r="R24" s="11" t="str">
        <f t="shared" si="21"/>
        <v>9 a</v>
      </c>
      <c r="S24" s="6" t="str">
        <f t="shared" si="21"/>
        <v>10 a</v>
      </c>
      <c r="T24" s="11" t="str">
        <f t="shared" si="21"/>
        <v>11 a</v>
      </c>
      <c r="U24" s="6" t="str">
        <f t="shared" si="21"/>
        <v>12 a</v>
      </c>
      <c r="V24" s="11" t="str">
        <f t="shared" si="21"/>
        <v>13 a</v>
      </c>
      <c r="W24" s="6" t="str">
        <f t="shared" si="21"/>
        <v>14 a</v>
      </c>
      <c r="X24" s="11" t="str">
        <f t="shared" si="21"/>
        <v>15 a</v>
      </c>
      <c r="Y24" s="6" t="str">
        <f t="shared" si="21"/>
        <v/>
      </c>
      <c r="Z24" s="11" t="str">
        <f t="shared" si="21"/>
        <v/>
      </c>
      <c r="AA24" s="6" t="str">
        <f t="shared" si="21"/>
        <v/>
      </c>
      <c r="AB24" s="6" t="str">
        <f t="shared" si="21"/>
        <v/>
      </c>
      <c r="AC24" s="6" t="str">
        <f t="shared" si="21"/>
        <v/>
      </c>
      <c r="AD24" s="6" t="str">
        <f t="shared" si="21"/>
        <v/>
      </c>
      <c r="AE24" s="6" t="str">
        <f t="shared" si="21"/>
        <v/>
      </c>
      <c r="AF24" s="6" t="str">
        <f t="shared" si="21"/>
        <v/>
      </c>
      <c r="AG24" s="6" t="str">
        <f t="shared" si="21"/>
        <v/>
      </c>
      <c r="AH24" s="6" t="str">
        <f t="shared" si="21"/>
        <v/>
      </c>
      <c r="AI24" s="6" t="str">
        <f t="shared" si="21"/>
        <v/>
      </c>
      <c r="AJ24" s="6" t="str">
        <f t="shared" si="21"/>
        <v/>
      </c>
      <c r="AK24" s="6" t="str">
        <f t="shared" si="21"/>
        <v/>
      </c>
      <c r="AL24" s="6" t="str">
        <f t="shared" si="21"/>
        <v/>
      </c>
      <c r="AM24" s="6" t="str">
        <f t="shared" si="21"/>
        <v/>
      </c>
      <c r="AN24" s="6" t="str">
        <f t="shared" si="21"/>
        <v/>
      </c>
      <c r="AO24" s="6" t="str">
        <f t="shared" si="21"/>
        <v/>
      </c>
      <c r="AP24" s="6" t="str">
        <f t="shared" si="21"/>
        <v/>
      </c>
      <c r="AQ24" s="6" t="str">
        <f t="shared" si="21"/>
        <v/>
      </c>
    </row>
    <row r="25" spans="1:43" ht="17.25" customHeight="1" x14ac:dyDescent="0.3">
      <c r="A25" s="66"/>
      <c r="B25" s="3" t="s">
        <v>958</v>
      </c>
      <c r="C25" s="6" t="str">
        <f t="shared" ref="C25:AQ25" si="22">IF(OR(C$2=$B25,B25=""),"",C$2)</f>
        <v>0-1 m</v>
      </c>
      <c r="D25" s="11" t="str">
        <f t="shared" si="22"/>
        <v>2-3 m</v>
      </c>
      <c r="E25" s="6" t="str">
        <f t="shared" si="22"/>
        <v>4-5 m</v>
      </c>
      <c r="F25" s="11" t="str">
        <f t="shared" si="22"/>
        <v>6-8 m</v>
      </c>
      <c r="G25" s="11" t="str">
        <f t="shared" si="22"/>
        <v>9-11 m</v>
      </c>
      <c r="H25" s="6" t="str">
        <f t="shared" si="22"/>
        <v>12-17 m</v>
      </c>
      <c r="I25" s="11" t="str">
        <f t="shared" si="22"/>
        <v>18-28 m</v>
      </c>
      <c r="J25" s="6" t="str">
        <f t="shared" si="22"/>
        <v>24-29 m</v>
      </c>
      <c r="K25" s="11" t="str">
        <f t="shared" si="22"/>
        <v>30-35 m</v>
      </c>
      <c r="L25" s="6" t="str">
        <f t="shared" si="22"/>
        <v>3 a</v>
      </c>
      <c r="M25" s="11" t="str">
        <f t="shared" si="22"/>
        <v>4 a</v>
      </c>
      <c r="N25" s="6" t="str">
        <f t="shared" si="22"/>
        <v>5 a</v>
      </c>
      <c r="O25" s="6" t="str">
        <f t="shared" si="22"/>
        <v>6 a</v>
      </c>
      <c r="P25" s="11" t="str">
        <f t="shared" si="22"/>
        <v>7 a</v>
      </c>
      <c r="Q25" s="6" t="str">
        <f t="shared" si="22"/>
        <v>8 a</v>
      </c>
      <c r="R25" s="11" t="str">
        <f t="shared" si="22"/>
        <v>9 a</v>
      </c>
      <c r="S25" s="6" t="str">
        <f t="shared" si="22"/>
        <v>10 a</v>
      </c>
      <c r="T25" s="11" t="str">
        <f t="shared" si="22"/>
        <v>11 a</v>
      </c>
      <c r="U25" s="6" t="str">
        <f t="shared" si="22"/>
        <v>12 a</v>
      </c>
      <c r="V25" s="11" t="str">
        <f t="shared" si="22"/>
        <v>13 a</v>
      </c>
      <c r="W25" s="6" t="str">
        <f t="shared" si="22"/>
        <v>14 a</v>
      </c>
      <c r="X25" s="11" t="str">
        <f t="shared" si="22"/>
        <v>15 a</v>
      </c>
      <c r="Y25" s="6" t="str">
        <f t="shared" si="22"/>
        <v>16 a</v>
      </c>
      <c r="Z25" s="11" t="str">
        <f t="shared" si="22"/>
        <v/>
      </c>
      <c r="AA25" s="6" t="str">
        <f t="shared" si="22"/>
        <v/>
      </c>
      <c r="AB25" s="6" t="str">
        <f t="shared" si="22"/>
        <v/>
      </c>
      <c r="AC25" s="6" t="str">
        <f t="shared" si="22"/>
        <v/>
      </c>
      <c r="AD25" s="6" t="str">
        <f t="shared" si="22"/>
        <v/>
      </c>
      <c r="AE25" s="6" t="str">
        <f t="shared" si="22"/>
        <v/>
      </c>
      <c r="AF25" s="6" t="str">
        <f t="shared" si="22"/>
        <v/>
      </c>
      <c r="AG25" s="6" t="str">
        <f t="shared" si="22"/>
        <v/>
      </c>
      <c r="AH25" s="6" t="str">
        <f t="shared" si="22"/>
        <v/>
      </c>
      <c r="AI25" s="6" t="str">
        <f t="shared" si="22"/>
        <v/>
      </c>
      <c r="AJ25" s="6" t="str">
        <f t="shared" si="22"/>
        <v/>
      </c>
      <c r="AK25" s="6" t="str">
        <f t="shared" si="22"/>
        <v/>
      </c>
      <c r="AL25" s="6" t="str">
        <f t="shared" si="22"/>
        <v/>
      </c>
      <c r="AM25" s="6" t="str">
        <f t="shared" si="22"/>
        <v/>
      </c>
      <c r="AN25" s="6" t="str">
        <f t="shared" si="22"/>
        <v/>
      </c>
      <c r="AO25" s="6" t="str">
        <f t="shared" si="22"/>
        <v/>
      </c>
      <c r="AP25" s="6" t="str">
        <f t="shared" si="22"/>
        <v/>
      </c>
      <c r="AQ25" s="6" t="str">
        <f t="shared" si="22"/>
        <v/>
      </c>
    </row>
    <row r="26" spans="1:43" ht="17.25" customHeight="1" x14ac:dyDescent="0.3">
      <c r="A26" s="66" t="s">
        <v>440</v>
      </c>
      <c r="B26" s="3" t="s">
        <v>959</v>
      </c>
      <c r="C26" s="6" t="str">
        <f t="shared" ref="C26:AQ26" si="23">IF(OR(C$2=$B26,B26=""),"",C$2)</f>
        <v>0-1 m</v>
      </c>
      <c r="D26" s="11" t="str">
        <f t="shared" si="23"/>
        <v>2-3 m</v>
      </c>
      <c r="E26" s="6" t="str">
        <f t="shared" si="23"/>
        <v>4-5 m</v>
      </c>
      <c r="F26" s="11" t="str">
        <f t="shared" si="23"/>
        <v>6-8 m</v>
      </c>
      <c r="G26" s="11" t="str">
        <f t="shared" si="23"/>
        <v>9-11 m</v>
      </c>
      <c r="H26" s="6" t="str">
        <f t="shared" si="23"/>
        <v>12-17 m</v>
      </c>
      <c r="I26" s="11" t="str">
        <f t="shared" si="23"/>
        <v>18-28 m</v>
      </c>
      <c r="J26" s="6" t="str">
        <f t="shared" si="23"/>
        <v>24-29 m</v>
      </c>
      <c r="K26" s="11" t="str">
        <f t="shared" si="23"/>
        <v>30-35 m</v>
      </c>
      <c r="L26" s="6" t="str">
        <f t="shared" si="23"/>
        <v>3 a</v>
      </c>
      <c r="M26" s="11" t="str">
        <f t="shared" si="23"/>
        <v>4 a</v>
      </c>
      <c r="N26" s="6" t="str">
        <f t="shared" si="23"/>
        <v>5 a</v>
      </c>
      <c r="O26" s="6" t="str">
        <f t="shared" si="23"/>
        <v>6 a</v>
      </c>
      <c r="P26" s="11" t="str">
        <f t="shared" si="23"/>
        <v>7 a</v>
      </c>
      <c r="Q26" s="6" t="str">
        <f t="shared" si="23"/>
        <v>8 a</v>
      </c>
      <c r="R26" s="11" t="str">
        <f t="shared" si="23"/>
        <v>9 a</v>
      </c>
      <c r="S26" s="6" t="str">
        <f t="shared" si="23"/>
        <v>10 a</v>
      </c>
      <c r="T26" s="11" t="str">
        <f t="shared" si="23"/>
        <v>11 a</v>
      </c>
      <c r="U26" s="6" t="str">
        <f t="shared" si="23"/>
        <v>12 a</v>
      </c>
      <c r="V26" s="11" t="str">
        <f t="shared" si="23"/>
        <v>13 a</v>
      </c>
      <c r="W26" s="6" t="str">
        <f t="shared" si="23"/>
        <v>14 a</v>
      </c>
      <c r="X26" s="11" t="str">
        <f t="shared" si="23"/>
        <v>15 a</v>
      </c>
      <c r="Y26" s="6" t="str">
        <f t="shared" si="23"/>
        <v>16 a</v>
      </c>
      <c r="Z26" s="11" t="str">
        <f t="shared" si="23"/>
        <v>17 a</v>
      </c>
      <c r="AA26" s="6" t="str">
        <f t="shared" si="23"/>
        <v/>
      </c>
      <c r="AB26" s="6" t="str">
        <f t="shared" si="23"/>
        <v/>
      </c>
      <c r="AC26" s="6" t="str">
        <f t="shared" si="23"/>
        <v/>
      </c>
      <c r="AD26" s="6" t="str">
        <f t="shared" si="23"/>
        <v/>
      </c>
      <c r="AE26" s="6" t="str">
        <f t="shared" si="23"/>
        <v/>
      </c>
      <c r="AF26" s="6" t="str">
        <f t="shared" si="23"/>
        <v/>
      </c>
      <c r="AG26" s="6" t="str">
        <f t="shared" si="23"/>
        <v/>
      </c>
      <c r="AH26" s="6" t="str">
        <f t="shared" si="23"/>
        <v/>
      </c>
      <c r="AI26" s="6" t="str">
        <f t="shared" si="23"/>
        <v/>
      </c>
      <c r="AJ26" s="6" t="str">
        <f t="shared" si="23"/>
        <v/>
      </c>
      <c r="AK26" s="6" t="str">
        <f t="shared" si="23"/>
        <v/>
      </c>
      <c r="AL26" s="6" t="str">
        <f t="shared" si="23"/>
        <v/>
      </c>
      <c r="AM26" s="6" t="str">
        <f t="shared" si="23"/>
        <v/>
      </c>
      <c r="AN26" s="6" t="str">
        <f t="shared" si="23"/>
        <v/>
      </c>
      <c r="AO26" s="6" t="str">
        <f t="shared" si="23"/>
        <v/>
      </c>
      <c r="AP26" s="6" t="str">
        <f t="shared" si="23"/>
        <v/>
      </c>
      <c r="AQ26" s="6" t="str">
        <f t="shared" si="23"/>
        <v/>
      </c>
    </row>
    <row r="27" spans="1:43" ht="17.25" customHeight="1" x14ac:dyDescent="0.3">
      <c r="A27" s="66"/>
      <c r="B27" s="3" t="s">
        <v>960</v>
      </c>
      <c r="C27" s="6" t="str">
        <f t="shared" ref="C27:AQ27" si="24">IF(OR(C$2=$B27,B27=""),"",C$2)</f>
        <v>0-1 m</v>
      </c>
      <c r="D27" s="11" t="str">
        <f t="shared" si="24"/>
        <v>2-3 m</v>
      </c>
      <c r="E27" s="6" t="str">
        <f t="shared" si="24"/>
        <v>4-5 m</v>
      </c>
      <c r="F27" s="11" t="str">
        <f t="shared" si="24"/>
        <v>6-8 m</v>
      </c>
      <c r="G27" s="11" t="str">
        <f t="shared" si="24"/>
        <v>9-11 m</v>
      </c>
      <c r="H27" s="6" t="str">
        <f t="shared" si="24"/>
        <v>12-17 m</v>
      </c>
      <c r="I27" s="11" t="str">
        <f t="shared" si="24"/>
        <v>18-28 m</v>
      </c>
      <c r="J27" s="6" t="str">
        <f t="shared" si="24"/>
        <v>24-29 m</v>
      </c>
      <c r="K27" s="11" t="str">
        <f t="shared" si="24"/>
        <v>30-35 m</v>
      </c>
      <c r="L27" s="6" t="str">
        <f t="shared" si="24"/>
        <v>3 a</v>
      </c>
      <c r="M27" s="11" t="str">
        <f t="shared" si="24"/>
        <v>4 a</v>
      </c>
      <c r="N27" s="6" t="str">
        <f t="shared" si="24"/>
        <v>5 a</v>
      </c>
      <c r="O27" s="6" t="str">
        <f t="shared" si="24"/>
        <v>6 a</v>
      </c>
      <c r="P27" s="11" t="str">
        <f t="shared" si="24"/>
        <v>7 a</v>
      </c>
      <c r="Q27" s="6" t="str">
        <f t="shared" si="24"/>
        <v>8 a</v>
      </c>
      <c r="R27" s="11" t="str">
        <f t="shared" si="24"/>
        <v>9 a</v>
      </c>
      <c r="S27" s="6" t="str">
        <f t="shared" si="24"/>
        <v>10 a</v>
      </c>
      <c r="T27" s="11" t="str">
        <f t="shared" si="24"/>
        <v>11 a</v>
      </c>
      <c r="U27" s="6" t="str">
        <f t="shared" si="24"/>
        <v>12 a</v>
      </c>
      <c r="V27" s="11" t="str">
        <f t="shared" si="24"/>
        <v>13 a</v>
      </c>
      <c r="W27" s="6" t="str">
        <f t="shared" si="24"/>
        <v>14 a</v>
      </c>
      <c r="X27" s="11" t="str">
        <f t="shared" si="24"/>
        <v>15 a</v>
      </c>
      <c r="Y27" s="6" t="str">
        <f t="shared" si="24"/>
        <v>16 a</v>
      </c>
      <c r="Z27" s="11" t="str">
        <f t="shared" si="24"/>
        <v>17 a</v>
      </c>
      <c r="AA27" s="6" t="str">
        <f t="shared" si="24"/>
        <v>18-23 a</v>
      </c>
      <c r="AB27" s="6" t="str">
        <f t="shared" si="24"/>
        <v/>
      </c>
      <c r="AC27" s="6" t="str">
        <f t="shared" si="24"/>
        <v/>
      </c>
      <c r="AD27" s="6" t="str">
        <f t="shared" si="24"/>
        <v/>
      </c>
      <c r="AE27" s="6" t="str">
        <f t="shared" si="24"/>
        <v/>
      </c>
      <c r="AF27" s="6" t="str">
        <f t="shared" si="24"/>
        <v/>
      </c>
      <c r="AG27" s="6" t="str">
        <f t="shared" si="24"/>
        <v/>
      </c>
      <c r="AH27" s="6" t="str">
        <f t="shared" si="24"/>
        <v/>
      </c>
      <c r="AI27" s="6" t="str">
        <f t="shared" si="24"/>
        <v/>
      </c>
      <c r="AJ27" s="6" t="str">
        <f t="shared" si="24"/>
        <v/>
      </c>
      <c r="AK27" s="6" t="str">
        <f t="shared" si="24"/>
        <v/>
      </c>
      <c r="AL27" s="6" t="str">
        <f t="shared" si="24"/>
        <v/>
      </c>
      <c r="AM27" s="6" t="str">
        <f t="shared" si="24"/>
        <v/>
      </c>
      <c r="AN27" s="6" t="str">
        <f t="shared" si="24"/>
        <v/>
      </c>
      <c r="AO27" s="6" t="str">
        <f t="shared" si="24"/>
        <v/>
      </c>
      <c r="AP27" s="6" t="str">
        <f t="shared" si="24"/>
        <v/>
      </c>
      <c r="AQ27" s="6" t="str">
        <f t="shared" si="24"/>
        <v/>
      </c>
    </row>
    <row r="28" spans="1:43" ht="17.25" customHeight="1" x14ac:dyDescent="0.3">
      <c r="A28" s="66" t="s">
        <v>234</v>
      </c>
      <c r="B28" s="3" t="s">
        <v>961</v>
      </c>
      <c r="C28" s="6" t="str">
        <f t="shared" ref="C28:AQ28" si="25">IF(OR(C$2=$B28,B28=""),"",C$2)</f>
        <v>0-1 m</v>
      </c>
      <c r="D28" s="11" t="str">
        <f t="shared" si="25"/>
        <v>2-3 m</v>
      </c>
      <c r="E28" s="6" t="str">
        <f t="shared" si="25"/>
        <v>4-5 m</v>
      </c>
      <c r="F28" s="11" t="str">
        <f t="shared" si="25"/>
        <v>6-8 m</v>
      </c>
      <c r="G28" s="11" t="str">
        <f t="shared" si="25"/>
        <v>9-11 m</v>
      </c>
      <c r="H28" s="6" t="str">
        <f t="shared" si="25"/>
        <v>12-17 m</v>
      </c>
      <c r="I28" s="11" t="str">
        <f t="shared" si="25"/>
        <v>18-28 m</v>
      </c>
      <c r="J28" s="6" t="str">
        <f t="shared" si="25"/>
        <v>24-29 m</v>
      </c>
      <c r="K28" s="11" t="str">
        <f t="shared" si="25"/>
        <v>30-35 m</v>
      </c>
      <c r="L28" s="6" t="str">
        <f t="shared" si="25"/>
        <v>3 a</v>
      </c>
      <c r="M28" s="11" t="str">
        <f t="shared" si="25"/>
        <v>4 a</v>
      </c>
      <c r="N28" s="6" t="str">
        <f t="shared" si="25"/>
        <v>5 a</v>
      </c>
      <c r="O28" s="6" t="str">
        <f t="shared" si="25"/>
        <v>6 a</v>
      </c>
      <c r="P28" s="11" t="str">
        <f t="shared" si="25"/>
        <v>7 a</v>
      </c>
      <c r="Q28" s="6" t="str">
        <f t="shared" si="25"/>
        <v>8 a</v>
      </c>
      <c r="R28" s="11" t="str">
        <f t="shared" si="25"/>
        <v>9 a</v>
      </c>
      <c r="S28" s="6" t="str">
        <f t="shared" si="25"/>
        <v>10 a</v>
      </c>
      <c r="T28" s="11" t="str">
        <f t="shared" si="25"/>
        <v>11 a</v>
      </c>
      <c r="U28" s="6" t="str">
        <f t="shared" si="25"/>
        <v>12 a</v>
      </c>
      <c r="V28" s="11" t="str">
        <f t="shared" si="25"/>
        <v>13 a</v>
      </c>
      <c r="W28" s="6" t="str">
        <f t="shared" si="25"/>
        <v>14 a</v>
      </c>
      <c r="X28" s="11" t="str">
        <f t="shared" si="25"/>
        <v>15 a</v>
      </c>
      <c r="Y28" s="6" t="str">
        <f t="shared" si="25"/>
        <v>16 a</v>
      </c>
      <c r="Z28" s="11" t="str">
        <f t="shared" si="25"/>
        <v>17 a</v>
      </c>
      <c r="AA28" s="6" t="str">
        <f t="shared" si="25"/>
        <v>18-23 a</v>
      </c>
      <c r="AB28" s="6" t="str">
        <f t="shared" si="25"/>
        <v>24-28 a</v>
      </c>
      <c r="AC28" s="6" t="str">
        <f t="shared" si="25"/>
        <v/>
      </c>
      <c r="AD28" s="6" t="str">
        <f t="shared" si="25"/>
        <v/>
      </c>
      <c r="AE28" s="6" t="str">
        <f t="shared" si="25"/>
        <v/>
      </c>
      <c r="AF28" s="6" t="str">
        <f t="shared" si="25"/>
        <v/>
      </c>
      <c r="AG28" s="6" t="str">
        <f t="shared" si="25"/>
        <v/>
      </c>
      <c r="AH28" s="6" t="str">
        <f t="shared" si="25"/>
        <v/>
      </c>
      <c r="AI28" s="6" t="str">
        <f t="shared" si="25"/>
        <v/>
      </c>
      <c r="AJ28" s="6" t="str">
        <f t="shared" si="25"/>
        <v/>
      </c>
      <c r="AK28" s="6" t="str">
        <f t="shared" si="25"/>
        <v/>
      </c>
      <c r="AL28" s="6" t="str">
        <f t="shared" si="25"/>
        <v/>
      </c>
      <c r="AM28" s="6" t="str">
        <f t="shared" si="25"/>
        <v/>
      </c>
      <c r="AN28" s="6" t="str">
        <f t="shared" si="25"/>
        <v/>
      </c>
      <c r="AO28" s="6" t="str">
        <f t="shared" si="25"/>
        <v/>
      </c>
      <c r="AP28" s="6" t="str">
        <f t="shared" si="25"/>
        <v/>
      </c>
      <c r="AQ28" s="6" t="str">
        <f t="shared" si="25"/>
        <v/>
      </c>
    </row>
    <row r="29" spans="1:43" ht="17.25" customHeight="1" x14ac:dyDescent="0.3">
      <c r="A29" s="66"/>
      <c r="B29" s="3" t="s">
        <v>962</v>
      </c>
      <c r="C29" s="6" t="str">
        <f t="shared" ref="C29:AQ29" si="26">IF(OR(C$2=$B29,B29=""),"",C$2)</f>
        <v>0-1 m</v>
      </c>
      <c r="D29" s="11" t="str">
        <f t="shared" si="26"/>
        <v>2-3 m</v>
      </c>
      <c r="E29" s="6" t="str">
        <f t="shared" si="26"/>
        <v>4-5 m</v>
      </c>
      <c r="F29" s="11" t="str">
        <f t="shared" si="26"/>
        <v>6-8 m</v>
      </c>
      <c r="G29" s="11" t="str">
        <f t="shared" si="26"/>
        <v>9-11 m</v>
      </c>
      <c r="H29" s="6" t="str">
        <f t="shared" si="26"/>
        <v>12-17 m</v>
      </c>
      <c r="I29" s="11" t="str">
        <f t="shared" si="26"/>
        <v>18-28 m</v>
      </c>
      <c r="J29" s="6" t="str">
        <f t="shared" si="26"/>
        <v>24-29 m</v>
      </c>
      <c r="K29" s="11" t="str">
        <f t="shared" si="26"/>
        <v>30-35 m</v>
      </c>
      <c r="L29" s="6" t="str">
        <f t="shared" si="26"/>
        <v>3 a</v>
      </c>
      <c r="M29" s="11" t="str">
        <f t="shared" si="26"/>
        <v>4 a</v>
      </c>
      <c r="N29" s="6" t="str">
        <f t="shared" si="26"/>
        <v>5 a</v>
      </c>
      <c r="O29" s="6" t="str">
        <f t="shared" si="26"/>
        <v>6 a</v>
      </c>
      <c r="P29" s="11" t="str">
        <f t="shared" si="26"/>
        <v>7 a</v>
      </c>
      <c r="Q29" s="6" t="str">
        <f t="shared" si="26"/>
        <v>8 a</v>
      </c>
      <c r="R29" s="11" t="str">
        <f t="shared" si="26"/>
        <v>9 a</v>
      </c>
      <c r="S29" s="6" t="str">
        <f t="shared" si="26"/>
        <v>10 a</v>
      </c>
      <c r="T29" s="11" t="str">
        <f t="shared" si="26"/>
        <v>11 a</v>
      </c>
      <c r="U29" s="6" t="str">
        <f t="shared" si="26"/>
        <v>12 a</v>
      </c>
      <c r="V29" s="11" t="str">
        <f t="shared" si="26"/>
        <v>13 a</v>
      </c>
      <c r="W29" s="6" t="str">
        <f t="shared" si="26"/>
        <v>14 a</v>
      </c>
      <c r="X29" s="11" t="str">
        <f t="shared" si="26"/>
        <v>15 a</v>
      </c>
      <c r="Y29" s="6" t="str">
        <f t="shared" si="26"/>
        <v>16 a</v>
      </c>
      <c r="Z29" s="11" t="str">
        <f t="shared" si="26"/>
        <v>17 a</v>
      </c>
      <c r="AA29" s="6" t="str">
        <f t="shared" si="26"/>
        <v>18-23 a</v>
      </c>
      <c r="AB29" s="6" t="str">
        <f t="shared" si="26"/>
        <v>24-28 a</v>
      </c>
      <c r="AC29" s="6" t="str">
        <f t="shared" si="26"/>
        <v>29-34 a</v>
      </c>
      <c r="AD29" s="6" t="str">
        <f t="shared" si="26"/>
        <v/>
      </c>
      <c r="AE29" s="6" t="str">
        <f t="shared" si="26"/>
        <v/>
      </c>
      <c r="AF29" s="6" t="str">
        <f t="shared" si="26"/>
        <v/>
      </c>
      <c r="AG29" s="6" t="str">
        <f t="shared" si="26"/>
        <v/>
      </c>
      <c r="AH29" s="6" t="str">
        <f t="shared" si="26"/>
        <v/>
      </c>
      <c r="AI29" s="6" t="str">
        <f t="shared" si="26"/>
        <v/>
      </c>
      <c r="AJ29" s="6" t="str">
        <f t="shared" si="26"/>
        <v/>
      </c>
      <c r="AK29" s="6" t="str">
        <f t="shared" si="26"/>
        <v/>
      </c>
      <c r="AL29" s="6" t="str">
        <f t="shared" si="26"/>
        <v/>
      </c>
      <c r="AM29" s="6" t="str">
        <f t="shared" si="26"/>
        <v/>
      </c>
      <c r="AN29" s="6" t="str">
        <f t="shared" si="26"/>
        <v/>
      </c>
      <c r="AO29" s="6" t="str">
        <f t="shared" si="26"/>
        <v/>
      </c>
      <c r="AP29" s="6" t="str">
        <f t="shared" si="26"/>
        <v/>
      </c>
      <c r="AQ29" s="6" t="str">
        <f t="shared" si="26"/>
        <v/>
      </c>
    </row>
    <row r="30" spans="1:43" ht="17.25" customHeight="1" x14ac:dyDescent="0.3">
      <c r="A30" s="66"/>
      <c r="B30" s="3" t="s">
        <v>963</v>
      </c>
      <c r="C30" s="6" t="str">
        <f t="shared" ref="C30:AQ30" si="27">IF(OR(C$2=$B30,B30=""),"",C$2)</f>
        <v>0-1 m</v>
      </c>
      <c r="D30" s="11" t="str">
        <f t="shared" si="27"/>
        <v>2-3 m</v>
      </c>
      <c r="E30" s="6" t="str">
        <f t="shared" si="27"/>
        <v>4-5 m</v>
      </c>
      <c r="F30" s="11" t="str">
        <f t="shared" si="27"/>
        <v>6-8 m</v>
      </c>
      <c r="G30" s="11" t="str">
        <f t="shared" si="27"/>
        <v>9-11 m</v>
      </c>
      <c r="H30" s="6" t="str">
        <f t="shared" si="27"/>
        <v>12-17 m</v>
      </c>
      <c r="I30" s="11" t="str">
        <f t="shared" si="27"/>
        <v>18-28 m</v>
      </c>
      <c r="J30" s="6" t="str">
        <f t="shared" si="27"/>
        <v>24-29 m</v>
      </c>
      <c r="K30" s="11" t="str">
        <f t="shared" si="27"/>
        <v>30-35 m</v>
      </c>
      <c r="L30" s="6" t="str">
        <f t="shared" si="27"/>
        <v>3 a</v>
      </c>
      <c r="M30" s="11" t="str">
        <f t="shared" si="27"/>
        <v>4 a</v>
      </c>
      <c r="N30" s="6" t="str">
        <f t="shared" si="27"/>
        <v>5 a</v>
      </c>
      <c r="O30" s="6" t="str">
        <f t="shared" si="27"/>
        <v>6 a</v>
      </c>
      <c r="P30" s="11" t="str">
        <f t="shared" si="27"/>
        <v>7 a</v>
      </c>
      <c r="Q30" s="6" t="str">
        <f t="shared" si="27"/>
        <v>8 a</v>
      </c>
      <c r="R30" s="11" t="str">
        <f t="shared" si="27"/>
        <v>9 a</v>
      </c>
      <c r="S30" s="6" t="str">
        <f t="shared" si="27"/>
        <v>10 a</v>
      </c>
      <c r="T30" s="11" t="str">
        <f t="shared" si="27"/>
        <v>11 a</v>
      </c>
      <c r="U30" s="6" t="str">
        <f t="shared" si="27"/>
        <v>12 a</v>
      </c>
      <c r="V30" s="11" t="str">
        <f t="shared" si="27"/>
        <v>13 a</v>
      </c>
      <c r="W30" s="6" t="str">
        <f t="shared" si="27"/>
        <v>14 a</v>
      </c>
      <c r="X30" s="11" t="str">
        <f t="shared" si="27"/>
        <v>15 a</v>
      </c>
      <c r="Y30" s="6" t="str">
        <f t="shared" si="27"/>
        <v>16 a</v>
      </c>
      <c r="Z30" s="11" t="str">
        <f t="shared" si="27"/>
        <v>17 a</v>
      </c>
      <c r="AA30" s="6" t="str">
        <f t="shared" si="27"/>
        <v>18-23 a</v>
      </c>
      <c r="AB30" s="6" t="str">
        <f t="shared" si="27"/>
        <v>24-28 a</v>
      </c>
      <c r="AC30" s="6" t="str">
        <f t="shared" si="27"/>
        <v>29-34 a</v>
      </c>
      <c r="AD30" s="6" t="str">
        <f t="shared" si="27"/>
        <v>35-39 a</v>
      </c>
      <c r="AE30" s="6" t="str">
        <f t="shared" si="27"/>
        <v/>
      </c>
      <c r="AF30" s="6" t="str">
        <f t="shared" si="27"/>
        <v/>
      </c>
      <c r="AG30" s="6" t="str">
        <f t="shared" si="27"/>
        <v/>
      </c>
      <c r="AH30" s="6" t="str">
        <f t="shared" si="27"/>
        <v/>
      </c>
      <c r="AI30" s="6" t="str">
        <f t="shared" si="27"/>
        <v/>
      </c>
      <c r="AJ30" s="6" t="str">
        <f t="shared" si="27"/>
        <v/>
      </c>
      <c r="AK30" s="6" t="str">
        <f t="shared" si="27"/>
        <v/>
      </c>
      <c r="AL30" s="6" t="str">
        <f t="shared" si="27"/>
        <v/>
      </c>
      <c r="AM30" s="6" t="str">
        <f t="shared" si="27"/>
        <v/>
      </c>
      <c r="AN30" s="6" t="str">
        <f t="shared" si="27"/>
        <v/>
      </c>
      <c r="AO30" s="6" t="str">
        <f t="shared" si="27"/>
        <v/>
      </c>
      <c r="AP30" s="6" t="str">
        <f t="shared" si="27"/>
        <v/>
      </c>
      <c r="AQ30" s="6" t="str">
        <f t="shared" si="27"/>
        <v/>
      </c>
    </row>
    <row r="31" spans="1:43" ht="17.25" customHeight="1" x14ac:dyDescent="0.3">
      <c r="A31" s="66"/>
      <c r="B31" s="3" t="s">
        <v>975</v>
      </c>
      <c r="C31" s="6" t="str">
        <f t="shared" ref="C31:AQ31" si="28">IF(OR(C$2=$B31,B31=""),"",C$2)</f>
        <v>0-1 m</v>
      </c>
      <c r="D31" s="11" t="str">
        <f t="shared" si="28"/>
        <v>2-3 m</v>
      </c>
      <c r="E31" s="6" t="str">
        <f t="shared" si="28"/>
        <v>4-5 m</v>
      </c>
      <c r="F31" s="11" t="str">
        <f t="shared" si="28"/>
        <v>6-8 m</v>
      </c>
      <c r="G31" s="11" t="str">
        <f t="shared" si="28"/>
        <v>9-11 m</v>
      </c>
      <c r="H31" s="6" t="str">
        <f t="shared" si="28"/>
        <v>12-17 m</v>
      </c>
      <c r="I31" s="11" t="str">
        <f t="shared" si="28"/>
        <v>18-28 m</v>
      </c>
      <c r="J31" s="6" t="str">
        <f t="shared" si="28"/>
        <v>24-29 m</v>
      </c>
      <c r="K31" s="11" t="str">
        <f t="shared" si="28"/>
        <v>30-35 m</v>
      </c>
      <c r="L31" s="6" t="str">
        <f t="shared" si="28"/>
        <v>3 a</v>
      </c>
      <c r="M31" s="11" t="str">
        <f t="shared" si="28"/>
        <v>4 a</v>
      </c>
      <c r="N31" s="6" t="str">
        <f t="shared" si="28"/>
        <v>5 a</v>
      </c>
      <c r="O31" s="6" t="str">
        <f t="shared" si="28"/>
        <v>6 a</v>
      </c>
      <c r="P31" s="11" t="str">
        <f t="shared" si="28"/>
        <v>7 a</v>
      </c>
      <c r="Q31" s="6" t="str">
        <f t="shared" si="28"/>
        <v>8 a</v>
      </c>
      <c r="R31" s="11" t="str">
        <f t="shared" si="28"/>
        <v>9 a</v>
      </c>
      <c r="S31" s="6" t="str">
        <f t="shared" si="28"/>
        <v>10 a</v>
      </c>
      <c r="T31" s="11" t="str">
        <f t="shared" si="28"/>
        <v>11 a</v>
      </c>
      <c r="U31" s="6" t="str">
        <f t="shared" si="28"/>
        <v>12 a</v>
      </c>
      <c r="V31" s="11" t="str">
        <f t="shared" si="28"/>
        <v>13 a</v>
      </c>
      <c r="W31" s="6" t="str">
        <f t="shared" si="28"/>
        <v>14 a</v>
      </c>
      <c r="X31" s="11" t="str">
        <f t="shared" si="28"/>
        <v>15 a</v>
      </c>
      <c r="Y31" s="6" t="str">
        <f t="shared" si="28"/>
        <v>16 a</v>
      </c>
      <c r="Z31" s="11" t="str">
        <f t="shared" si="28"/>
        <v>17 a</v>
      </c>
      <c r="AA31" s="6" t="str">
        <f t="shared" si="28"/>
        <v>18-23 a</v>
      </c>
      <c r="AB31" s="6" t="str">
        <f t="shared" si="28"/>
        <v>24-28 a</v>
      </c>
      <c r="AC31" s="6" t="str">
        <f t="shared" si="28"/>
        <v>29-34 a</v>
      </c>
      <c r="AD31" s="6" t="str">
        <f t="shared" si="28"/>
        <v>35-39 a</v>
      </c>
      <c r="AE31" s="6" t="str">
        <f t="shared" si="28"/>
        <v>40-44 a</v>
      </c>
      <c r="AF31" s="6" t="str">
        <f t="shared" si="28"/>
        <v/>
      </c>
      <c r="AG31" s="6" t="str">
        <f t="shared" si="28"/>
        <v/>
      </c>
      <c r="AH31" s="6" t="str">
        <f t="shared" si="28"/>
        <v/>
      </c>
      <c r="AI31" s="6" t="str">
        <f t="shared" si="28"/>
        <v/>
      </c>
      <c r="AJ31" s="6" t="str">
        <f t="shared" si="28"/>
        <v/>
      </c>
      <c r="AK31" s="6" t="str">
        <f t="shared" si="28"/>
        <v/>
      </c>
      <c r="AL31" s="6" t="str">
        <f t="shared" si="28"/>
        <v/>
      </c>
      <c r="AM31" s="6" t="str">
        <f t="shared" si="28"/>
        <v/>
      </c>
      <c r="AN31" s="6" t="str">
        <f t="shared" si="28"/>
        <v/>
      </c>
      <c r="AO31" s="6" t="str">
        <f t="shared" si="28"/>
        <v/>
      </c>
      <c r="AP31" s="6" t="str">
        <f t="shared" si="28"/>
        <v/>
      </c>
      <c r="AQ31" s="6" t="str">
        <f t="shared" si="28"/>
        <v/>
      </c>
    </row>
    <row r="32" spans="1:43" ht="17.25" customHeight="1" x14ac:dyDescent="0.3">
      <c r="A32" s="66"/>
      <c r="B32" s="3" t="s">
        <v>964</v>
      </c>
      <c r="C32" s="6" t="str">
        <f t="shared" ref="C32:AQ32" si="29">IF(OR(C$2=$B32,B32=""),"",C$2)</f>
        <v>0-1 m</v>
      </c>
      <c r="D32" s="11" t="str">
        <f t="shared" si="29"/>
        <v>2-3 m</v>
      </c>
      <c r="E32" s="6" t="str">
        <f t="shared" si="29"/>
        <v>4-5 m</v>
      </c>
      <c r="F32" s="11" t="str">
        <f t="shared" si="29"/>
        <v>6-8 m</v>
      </c>
      <c r="G32" s="11" t="str">
        <f t="shared" si="29"/>
        <v>9-11 m</v>
      </c>
      <c r="H32" s="6" t="str">
        <f t="shared" si="29"/>
        <v>12-17 m</v>
      </c>
      <c r="I32" s="11" t="str">
        <f t="shared" si="29"/>
        <v>18-28 m</v>
      </c>
      <c r="J32" s="6" t="str">
        <f t="shared" si="29"/>
        <v>24-29 m</v>
      </c>
      <c r="K32" s="11" t="str">
        <f t="shared" si="29"/>
        <v>30-35 m</v>
      </c>
      <c r="L32" s="6" t="str">
        <f t="shared" si="29"/>
        <v>3 a</v>
      </c>
      <c r="M32" s="11" t="str">
        <f t="shared" si="29"/>
        <v>4 a</v>
      </c>
      <c r="N32" s="6" t="str">
        <f t="shared" si="29"/>
        <v>5 a</v>
      </c>
      <c r="O32" s="6" t="str">
        <f t="shared" si="29"/>
        <v>6 a</v>
      </c>
      <c r="P32" s="11" t="str">
        <f t="shared" si="29"/>
        <v>7 a</v>
      </c>
      <c r="Q32" s="6" t="str">
        <f t="shared" si="29"/>
        <v>8 a</v>
      </c>
      <c r="R32" s="11" t="str">
        <f t="shared" si="29"/>
        <v>9 a</v>
      </c>
      <c r="S32" s="6" t="str">
        <f t="shared" si="29"/>
        <v>10 a</v>
      </c>
      <c r="T32" s="11" t="str">
        <f t="shared" si="29"/>
        <v>11 a</v>
      </c>
      <c r="U32" s="6" t="str">
        <f t="shared" si="29"/>
        <v>12 a</v>
      </c>
      <c r="V32" s="11" t="str">
        <f t="shared" si="29"/>
        <v>13 a</v>
      </c>
      <c r="W32" s="6" t="str">
        <f t="shared" si="29"/>
        <v>14 a</v>
      </c>
      <c r="X32" s="11" t="str">
        <f t="shared" si="29"/>
        <v>15 a</v>
      </c>
      <c r="Y32" s="6" t="str">
        <f t="shared" si="29"/>
        <v>16 a</v>
      </c>
      <c r="Z32" s="11" t="str">
        <f t="shared" si="29"/>
        <v>17 a</v>
      </c>
      <c r="AA32" s="6" t="str">
        <f t="shared" si="29"/>
        <v>18-23 a</v>
      </c>
      <c r="AB32" s="6" t="str">
        <f t="shared" si="29"/>
        <v>24-28 a</v>
      </c>
      <c r="AC32" s="6" t="str">
        <f t="shared" si="29"/>
        <v>29-34 a</v>
      </c>
      <c r="AD32" s="6" t="str">
        <f t="shared" si="29"/>
        <v>35-39 a</v>
      </c>
      <c r="AE32" s="6" t="str">
        <f t="shared" si="29"/>
        <v>40-44 a</v>
      </c>
      <c r="AF32" s="6" t="str">
        <f t="shared" si="29"/>
        <v>45-49 a</v>
      </c>
      <c r="AG32" s="6" t="str">
        <f t="shared" si="29"/>
        <v/>
      </c>
      <c r="AH32" s="6" t="str">
        <f t="shared" si="29"/>
        <v/>
      </c>
      <c r="AI32" s="6" t="str">
        <f t="shared" si="29"/>
        <v/>
      </c>
      <c r="AJ32" s="6" t="str">
        <f t="shared" si="29"/>
        <v/>
      </c>
      <c r="AK32" s="6" t="str">
        <f t="shared" si="29"/>
        <v/>
      </c>
      <c r="AL32" s="6" t="str">
        <f t="shared" si="29"/>
        <v/>
      </c>
      <c r="AM32" s="6" t="str">
        <f t="shared" si="29"/>
        <v/>
      </c>
      <c r="AN32" s="6" t="str">
        <f t="shared" si="29"/>
        <v/>
      </c>
      <c r="AO32" s="6" t="str">
        <f t="shared" si="29"/>
        <v/>
      </c>
      <c r="AP32" s="6" t="str">
        <f t="shared" si="29"/>
        <v/>
      </c>
      <c r="AQ32" s="6" t="str">
        <f t="shared" si="29"/>
        <v/>
      </c>
    </row>
    <row r="33" spans="1:43" ht="17.25" customHeight="1" x14ac:dyDescent="0.3">
      <c r="A33" s="66"/>
      <c r="B33" s="3" t="s">
        <v>965</v>
      </c>
      <c r="C33" s="6" t="str">
        <f t="shared" ref="C33:AQ33" si="30">IF(OR(C$2=$B33,B33=""),"",C$2)</f>
        <v>0-1 m</v>
      </c>
      <c r="D33" s="11" t="str">
        <f t="shared" si="30"/>
        <v>2-3 m</v>
      </c>
      <c r="E33" s="6" t="str">
        <f t="shared" si="30"/>
        <v>4-5 m</v>
      </c>
      <c r="F33" s="11" t="str">
        <f t="shared" si="30"/>
        <v>6-8 m</v>
      </c>
      <c r="G33" s="11" t="str">
        <f t="shared" si="30"/>
        <v>9-11 m</v>
      </c>
      <c r="H33" s="6" t="str">
        <f t="shared" si="30"/>
        <v>12-17 m</v>
      </c>
      <c r="I33" s="11" t="str">
        <f t="shared" si="30"/>
        <v>18-28 m</v>
      </c>
      <c r="J33" s="6" t="str">
        <f t="shared" si="30"/>
        <v>24-29 m</v>
      </c>
      <c r="K33" s="11" t="str">
        <f t="shared" si="30"/>
        <v>30-35 m</v>
      </c>
      <c r="L33" s="6" t="str">
        <f t="shared" si="30"/>
        <v>3 a</v>
      </c>
      <c r="M33" s="11" t="str">
        <f t="shared" si="30"/>
        <v>4 a</v>
      </c>
      <c r="N33" s="6" t="str">
        <f t="shared" si="30"/>
        <v>5 a</v>
      </c>
      <c r="O33" s="6" t="str">
        <f t="shared" si="30"/>
        <v>6 a</v>
      </c>
      <c r="P33" s="11" t="str">
        <f t="shared" si="30"/>
        <v>7 a</v>
      </c>
      <c r="Q33" s="6" t="str">
        <f t="shared" si="30"/>
        <v>8 a</v>
      </c>
      <c r="R33" s="11" t="str">
        <f t="shared" si="30"/>
        <v>9 a</v>
      </c>
      <c r="S33" s="6" t="str">
        <f t="shared" si="30"/>
        <v>10 a</v>
      </c>
      <c r="T33" s="11" t="str">
        <f t="shared" si="30"/>
        <v>11 a</v>
      </c>
      <c r="U33" s="6" t="str">
        <f t="shared" si="30"/>
        <v>12 a</v>
      </c>
      <c r="V33" s="11" t="str">
        <f t="shared" si="30"/>
        <v>13 a</v>
      </c>
      <c r="W33" s="6" t="str">
        <f t="shared" si="30"/>
        <v>14 a</v>
      </c>
      <c r="X33" s="11" t="str">
        <f t="shared" si="30"/>
        <v>15 a</v>
      </c>
      <c r="Y33" s="6" t="str">
        <f t="shared" si="30"/>
        <v>16 a</v>
      </c>
      <c r="Z33" s="11" t="str">
        <f t="shared" si="30"/>
        <v>17 a</v>
      </c>
      <c r="AA33" s="6" t="str">
        <f t="shared" si="30"/>
        <v>18-23 a</v>
      </c>
      <c r="AB33" s="6" t="str">
        <f t="shared" si="30"/>
        <v>24-28 a</v>
      </c>
      <c r="AC33" s="6" t="str">
        <f t="shared" si="30"/>
        <v>29-34 a</v>
      </c>
      <c r="AD33" s="6" t="str">
        <f t="shared" si="30"/>
        <v>35-39 a</v>
      </c>
      <c r="AE33" s="6" t="str">
        <f t="shared" si="30"/>
        <v>40-44 a</v>
      </c>
      <c r="AF33" s="6" t="str">
        <f t="shared" si="30"/>
        <v>45-49 a</v>
      </c>
      <c r="AG33" s="6" t="str">
        <f t="shared" si="30"/>
        <v>50-52 a</v>
      </c>
      <c r="AH33" s="6" t="str">
        <f t="shared" si="30"/>
        <v/>
      </c>
      <c r="AI33" s="6" t="str">
        <f t="shared" si="30"/>
        <v/>
      </c>
      <c r="AJ33" s="6" t="str">
        <f t="shared" si="30"/>
        <v/>
      </c>
      <c r="AK33" s="6" t="str">
        <f t="shared" si="30"/>
        <v/>
      </c>
      <c r="AL33" s="6" t="str">
        <f t="shared" si="30"/>
        <v/>
      </c>
      <c r="AM33" s="6" t="str">
        <f t="shared" si="30"/>
        <v/>
      </c>
      <c r="AN33" s="6" t="str">
        <f t="shared" si="30"/>
        <v/>
      </c>
      <c r="AO33" s="6" t="str">
        <f t="shared" si="30"/>
        <v/>
      </c>
      <c r="AP33" s="6" t="str">
        <f t="shared" si="30"/>
        <v/>
      </c>
      <c r="AQ33" s="6" t="str">
        <f t="shared" si="30"/>
        <v/>
      </c>
    </row>
    <row r="34" spans="1:43" ht="17.25" customHeight="1" x14ac:dyDescent="0.3">
      <c r="A34" s="66"/>
      <c r="B34" s="3" t="s">
        <v>966</v>
      </c>
      <c r="C34" s="6" t="str">
        <f t="shared" ref="C34:AQ34" si="31">IF(OR(C$2=$B34,B34=""),"",C$2)</f>
        <v>0-1 m</v>
      </c>
      <c r="D34" s="11" t="str">
        <f t="shared" si="31"/>
        <v>2-3 m</v>
      </c>
      <c r="E34" s="6" t="str">
        <f t="shared" si="31"/>
        <v>4-5 m</v>
      </c>
      <c r="F34" s="11" t="str">
        <f t="shared" si="31"/>
        <v>6-8 m</v>
      </c>
      <c r="G34" s="11" t="str">
        <f t="shared" si="31"/>
        <v>9-11 m</v>
      </c>
      <c r="H34" s="6" t="str">
        <f t="shared" si="31"/>
        <v>12-17 m</v>
      </c>
      <c r="I34" s="11" t="str">
        <f t="shared" si="31"/>
        <v>18-28 m</v>
      </c>
      <c r="J34" s="6" t="str">
        <f t="shared" si="31"/>
        <v>24-29 m</v>
      </c>
      <c r="K34" s="11" t="str">
        <f t="shared" si="31"/>
        <v>30-35 m</v>
      </c>
      <c r="L34" s="6" t="str">
        <f t="shared" si="31"/>
        <v>3 a</v>
      </c>
      <c r="M34" s="11" t="str">
        <f t="shared" si="31"/>
        <v>4 a</v>
      </c>
      <c r="N34" s="6" t="str">
        <f t="shared" si="31"/>
        <v>5 a</v>
      </c>
      <c r="O34" s="6" t="str">
        <f t="shared" si="31"/>
        <v>6 a</v>
      </c>
      <c r="P34" s="11" t="str">
        <f t="shared" si="31"/>
        <v>7 a</v>
      </c>
      <c r="Q34" s="6" t="str">
        <f t="shared" si="31"/>
        <v>8 a</v>
      </c>
      <c r="R34" s="11" t="str">
        <f t="shared" si="31"/>
        <v>9 a</v>
      </c>
      <c r="S34" s="6" t="str">
        <f t="shared" si="31"/>
        <v>10 a</v>
      </c>
      <c r="T34" s="11" t="str">
        <f t="shared" si="31"/>
        <v>11 a</v>
      </c>
      <c r="U34" s="6" t="str">
        <f t="shared" si="31"/>
        <v>12 a</v>
      </c>
      <c r="V34" s="11" t="str">
        <f t="shared" si="31"/>
        <v>13 a</v>
      </c>
      <c r="W34" s="6" t="str">
        <f t="shared" si="31"/>
        <v>14 a</v>
      </c>
      <c r="X34" s="11" t="str">
        <f t="shared" si="31"/>
        <v>15 a</v>
      </c>
      <c r="Y34" s="6" t="str">
        <f t="shared" si="31"/>
        <v>16 a</v>
      </c>
      <c r="Z34" s="11" t="str">
        <f t="shared" si="31"/>
        <v>17 a</v>
      </c>
      <c r="AA34" s="6" t="str">
        <f t="shared" si="31"/>
        <v>18-23 a</v>
      </c>
      <c r="AB34" s="6" t="str">
        <f t="shared" si="31"/>
        <v>24-28 a</v>
      </c>
      <c r="AC34" s="6" t="str">
        <f t="shared" si="31"/>
        <v>29-34 a</v>
      </c>
      <c r="AD34" s="6" t="str">
        <f t="shared" si="31"/>
        <v>35-39 a</v>
      </c>
      <c r="AE34" s="6" t="str">
        <f t="shared" si="31"/>
        <v>40-44 a</v>
      </c>
      <c r="AF34" s="6" t="str">
        <f t="shared" si="31"/>
        <v>45-49 a</v>
      </c>
      <c r="AG34" s="6" t="str">
        <f t="shared" si="31"/>
        <v>50-52 a</v>
      </c>
      <c r="AH34" s="6" t="str">
        <f t="shared" si="31"/>
        <v>53-55 a</v>
      </c>
      <c r="AI34" s="6" t="str">
        <f t="shared" si="31"/>
        <v/>
      </c>
      <c r="AJ34" s="6" t="str">
        <f t="shared" si="31"/>
        <v/>
      </c>
      <c r="AK34" s="6" t="str">
        <f t="shared" si="31"/>
        <v/>
      </c>
      <c r="AL34" s="6" t="str">
        <f t="shared" si="31"/>
        <v/>
      </c>
      <c r="AM34" s="6" t="str">
        <f t="shared" si="31"/>
        <v/>
      </c>
      <c r="AN34" s="6" t="str">
        <f t="shared" si="31"/>
        <v/>
      </c>
      <c r="AO34" s="6" t="str">
        <f t="shared" si="31"/>
        <v/>
      </c>
      <c r="AP34" s="6" t="str">
        <f t="shared" si="31"/>
        <v/>
      </c>
      <c r="AQ34" s="6" t="str">
        <f t="shared" si="31"/>
        <v/>
      </c>
    </row>
    <row r="35" spans="1:43" ht="17.25" customHeight="1" x14ac:dyDescent="0.3">
      <c r="A35" s="66" t="s">
        <v>329</v>
      </c>
      <c r="B35" s="3" t="s">
        <v>967</v>
      </c>
      <c r="C35" s="6" t="str">
        <f t="shared" ref="C35:AQ35" si="32">IF(OR(C$2=$B35,B35=""),"",C$2)</f>
        <v>0-1 m</v>
      </c>
      <c r="D35" s="11" t="str">
        <f t="shared" si="32"/>
        <v>2-3 m</v>
      </c>
      <c r="E35" s="6" t="str">
        <f t="shared" si="32"/>
        <v>4-5 m</v>
      </c>
      <c r="F35" s="11" t="str">
        <f t="shared" si="32"/>
        <v>6-8 m</v>
      </c>
      <c r="G35" s="11" t="str">
        <f t="shared" si="32"/>
        <v>9-11 m</v>
      </c>
      <c r="H35" s="6" t="str">
        <f t="shared" si="32"/>
        <v>12-17 m</v>
      </c>
      <c r="I35" s="11" t="str">
        <f t="shared" si="32"/>
        <v>18-28 m</v>
      </c>
      <c r="J35" s="6" t="str">
        <f t="shared" si="32"/>
        <v>24-29 m</v>
      </c>
      <c r="K35" s="11" t="str">
        <f t="shared" si="32"/>
        <v>30-35 m</v>
      </c>
      <c r="L35" s="6" t="str">
        <f t="shared" si="32"/>
        <v>3 a</v>
      </c>
      <c r="M35" s="11" t="str">
        <f t="shared" si="32"/>
        <v>4 a</v>
      </c>
      <c r="N35" s="6" t="str">
        <f t="shared" si="32"/>
        <v>5 a</v>
      </c>
      <c r="O35" s="6" t="str">
        <f t="shared" si="32"/>
        <v>6 a</v>
      </c>
      <c r="P35" s="11" t="str">
        <f t="shared" si="32"/>
        <v>7 a</v>
      </c>
      <c r="Q35" s="6" t="str">
        <f t="shared" si="32"/>
        <v>8 a</v>
      </c>
      <c r="R35" s="11" t="str">
        <f t="shared" si="32"/>
        <v>9 a</v>
      </c>
      <c r="S35" s="6" t="str">
        <f t="shared" si="32"/>
        <v>10 a</v>
      </c>
      <c r="T35" s="11" t="str">
        <f t="shared" si="32"/>
        <v>11 a</v>
      </c>
      <c r="U35" s="6" t="str">
        <f t="shared" si="32"/>
        <v>12 a</v>
      </c>
      <c r="V35" s="11" t="str">
        <f t="shared" si="32"/>
        <v>13 a</v>
      </c>
      <c r="W35" s="6" t="str">
        <f t="shared" si="32"/>
        <v>14 a</v>
      </c>
      <c r="X35" s="11" t="str">
        <f t="shared" si="32"/>
        <v>15 a</v>
      </c>
      <c r="Y35" s="6" t="str">
        <f t="shared" si="32"/>
        <v>16 a</v>
      </c>
      <c r="Z35" s="11" t="str">
        <f t="shared" si="32"/>
        <v>17 a</v>
      </c>
      <c r="AA35" s="6" t="str">
        <f t="shared" si="32"/>
        <v>18-23 a</v>
      </c>
      <c r="AB35" s="6" t="str">
        <f t="shared" si="32"/>
        <v>24-28 a</v>
      </c>
      <c r="AC35" s="6" t="str">
        <f t="shared" si="32"/>
        <v>29-34 a</v>
      </c>
      <c r="AD35" s="6" t="str">
        <f t="shared" si="32"/>
        <v>35-39 a</v>
      </c>
      <c r="AE35" s="6" t="str">
        <f t="shared" si="32"/>
        <v>40-44 a</v>
      </c>
      <c r="AF35" s="6" t="str">
        <f t="shared" si="32"/>
        <v>45-49 a</v>
      </c>
      <c r="AG35" s="6" t="str">
        <f t="shared" si="32"/>
        <v>50-52 a</v>
      </c>
      <c r="AH35" s="6" t="str">
        <f t="shared" si="32"/>
        <v>53-55 a</v>
      </c>
      <c r="AI35" s="6" t="str">
        <f t="shared" si="32"/>
        <v>56-59 a</v>
      </c>
      <c r="AJ35" s="6" t="str">
        <f t="shared" si="32"/>
        <v/>
      </c>
      <c r="AK35" s="6" t="str">
        <f t="shared" si="32"/>
        <v/>
      </c>
      <c r="AL35" s="6" t="str">
        <f t="shared" si="32"/>
        <v/>
      </c>
      <c r="AM35" s="6" t="str">
        <f t="shared" si="32"/>
        <v/>
      </c>
      <c r="AN35" s="6" t="str">
        <f t="shared" si="32"/>
        <v/>
      </c>
      <c r="AO35" s="6" t="str">
        <f t="shared" si="32"/>
        <v/>
      </c>
      <c r="AP35" s="6" t="str">
        <f t="shared" si="32"/>
        <v/>
      </c>
      <c r="AQ35" s="6" t="str">
        <f t="shared" si="32"/>
        <v/>
      </c>
    </row>
    <row r="36" spans="1:43" ht="17.25" customHeight="1" x14ac:dyDescent="0.3">
      <c r="A36" s="66"/>
      <c r="B36" s="3" t="s">
        <v>968</v>
      </c>
      <c r="C36" s="6" t="str">
        <f t="shared" ref="C36:AQ36" si="33">IF(OR(C$2=$B36,B36=""),"",C$2)</f>
        <v>0-1 m</v>
      </c>
      <c r="D36" s="11" t="str">
        <f t="shared" si="33"/>
        <v>2-3 m</v>
      </c>
      <c r="E36" s="6" t="str">
        <f t="shared" si="33"/>
        <v>4-5 m</v>
      </c>
      <c r="F36" s="11" t="str">
        <f t="shared" si="33"/>
        <v>6-8 m</v>
      </c>
      <c r="G36" s="11" t="str">
        <f t="shared" si="33"/>
        <v>9-11 m</v>
      </c>
      <c r="H36" s="6" t="str">
        <f t="shared" si="33"/>
        <v>12-17 m</v>
      </c>
      <c r="I36" s="11" t="str">
        <f t="shared" si="33"/>
        <v>18-28 m</v>
      </c>
      <c r="J36" s="6" t="str">
        <f t="shared" si="33"/>
        <v>24-29 m</v>
      </c>
      <c r="K36" s="11" t="str">
        <f t="shared" si="33"/>
        <v>30-35 m</v>
      </c>
      <c r="L36" s="6" t="str">
        <f t="shared" si="33"/>
        <v>3 a</v>
      </c>
      <c r="M36" s="11" t="str">
        <f t="shared" si="33"/>
        <v>4 a</v>
      </c>
      <c r="N36" s="6" t="str">
        <f t="shared" si="33"/>
        <v>5 a</v>
      </c>
      <c r="O36" s="6" t="str">
        <f t="shared" si="33"/>
        <v>6 a</v>
      </c>
      <c r="P36" s="11" t="str">
        <f t="shared" si="33"/>
        <v>7 a</v>
      </c>
      <c r="Q36" s="6" t="str">
        <f t="shared" si="33"/>
        <v>8 a</v>
      </c>
      <c r="R36" s="11" t="str">
        <f t="shared" si="33"/>
        <v>9 a</v>
      </c>
      <c r="S36" s="6" t="str">
        <f t="shared" si="33"/>
        <v>10 a</v>
      </c>
      <c r="T36" s="11" t="str">
        <f t="shared" si="33"/>
        <v>11 a</v>
      </c>
      <c r="U36" s="6" t="str">
        <f t="shared" si="33"/>
        <v>12 a</v>
      </c>
      <c r="V36" s="11" t="str">
        <f t="shared" si="33"/>
        <v>13 a</v>
      </c>
      <c r="W36" s="6" t="str">
        <f t="shared" si="33"/>
        <v>14 a</v>
      </c>
      <c r="X36" s="11" t="str">
        <f t="shared" si="33"/>
        <v>15 a</v>
      </c>
      <c r="Y36" s="6" t="str">
        <f t="shared" si="33"/>
        <v>16 a</v>
      </c>
      <c r="Z36" s="11" t="str">
        <f t="shared" si="33"/>
        <v>17 a</v>
      </c>
      <c r="AA36" s="6" t="str">
        <f t="shared" si="33"/>
        <v>18-23 a</v>
      </c>
      <c r="AB36" s="6" t="str">
        <f t="shared" si="33"/>
        <v>24-28 a</v>
      </c>
      <c r="AC36" s="6" t="str">
        <f t="shared" si="33"/>
        <v>29-34 a</v>
      </c>
      <c r="AD36" s="6" t="str">
        <f t="shared" si="33"/>
        <v>35-39 a</v>
      </c>
      <c r="AE36" s="6" t="str">
        <f t="shared" si="33"/>
        <v>40-44 a</v>
      </c>
      <c r="AF36" s="6" t="str">
        <f t="shared" si="33"/>
        <v>45-49 a</v>
      </c>
      <c r="AG36" s="6" t="str">
        <f t="shared" si="33"/>
        <v>50-52 a</v>
      </c>
      <c r="AH36" s="6" t="str">
        <f t="shared" si="33"/>
        <v>53-55 a</v>
      </c>
      <c r="AI36" s="6" t="str">
        <f t="shared" si="33"/>
        <v>56-59 a</v>
      </c>
      <c r="AJ36" s="6" t="str">
        <f t="shared" si="33"/>
        <v>60-62 a</v>
      </c>
      <c r="AK36" s="6" t="str">
        <f t="shared" si="33"/>
        <v/>
      </c>
      <c r="AL36" s="6" t="str">
        <f t="shared" si="33"/>
        <v/>
      </c>
      <c r="AM36" s="6" t="str">
        <f t="shared" si="33"/>
        <v/>
      </c>
      <c r="AN36" s="6" t="str">
        <f t="shared" si="33"/>
        <v/>
      </c>
      <c r="AO36" s="6" t="str">
        <f t="shared" si="33"/>
        <v/>
      </c>
      <c r="AP36" s="6" t="str">
        <f t="shared" si="33"/>
        <v/>
      </c>
      <c r="AQ36" s="6" t="str">
        <f t="shared" si="33"/>
        <v/>
      </c>
    </row>
    <row r="37" spans="1:43" ht="17.25" customHeight="1" x14ac:dyDescent="0.3">
      <c r="A37" s="66"/>
      <c r="B37" s="3" t="s">
        <v>969</v>
      </c>
      <c r="C37" s="6" t="str">
        <f t="shared" ref="C37:AQ37" si="34">IF(OR(C$2=$B37,B37=""),"",C$2)</f>
        <v>0-1 m</v>
      </c>
      <c r="D37" s="11" t="str">
        <f t="shared" si="34"/>
        <v>2-3 m</v>
      </c>
      <c r="E37" s="6" t="str">
        <f t="shared" si="34"/>
        <v>4-5 m</v>
      </c>
      <c r="F37" s="11" t="str">
        <f t="shared" si="34"/>
        <v>6-8 m</v>
      </c>
      <c r="G37" s="11" t="str">
        <f t="shared" si="34"/>
        <v>9-11 m</v>
      </c>
      <c r="H37" s="6" t="str">
        <f t="shared" si="34"/>
        <v>12-17 m</v>
      </c>
      <c r="I37" s="11" t="str">
        <f t="shared" si="34"/>
        <v>18-28 m</v>
      </c>
      <c r="J37" s="6" t="str">
        <f t="shared" si="34"/>
        <v>24-29 m</v>
      </c>
      <c r="K37" s="11" t="str">
        <f t="shared" si="34"/>
        <v>30-35 m</v>
      </c>
      <c r="L37" s="6" t="str">
        <f t="shared" si="34"/>
        <v>3 a</v>
      </c>
      <c r="M37" s="11" t="str">
        <f t="shared" si="34"/>
        <v>4 a</v>
      </c>
      <c r="N37" s="6" t="str">
        <f t="shared" si="34"/>
        <v>5 a</v>
      </c>
      <c r="O37" s="6" t="str">
        <f t="shared" si="34"/>
        <v>6 a</v>
      </c>
      <c r="P37" s="11" t="str">
        <f t="shared" si="34"/>
        <v>7 a</v>
      </c>
      <c r="Q37" s="6" t="str">
        <f t="shared" si="34"/>
        <v>8 a</v>
      </c>
      <c r="R37" s="11" t="str">
        <f t="shared" si="34"/>
        <v>9 a</v>
      </c>
      <c r="S37" s="6" t="str">
        <f t="shared" si="34"/>
        <v>10 a</v>
      </c>
      <c r="T37" s="11" t="str">
        <f t="shared" si="34"/>
        <v>11 a</v>
      </c>
      <c r="U37" s="6" t="str">
        <f t="shared" si="34"/>
        <v>12 a</v>
      </c>
      <c r="V37" s="11" t="str">
        <f t="shared" si="34"/>
        <v>13 a</v>
      </c>
      <c r="W37" s="6" t="str">
        <f t="shared" si="34"/>
        <v>14 a</v>
      </c>
      <c r="X37" s="11" t="str">
        <f t="shared" si="34"/>
        <v>15 a</v>
      </c>
      <c r="Y37" s="6" t="str">
        <f t="shared" si="34"/>
        <v>16 a</v>
      </c>
      <c r="Z37" s="11" t="str">
        <f t="shared" si="34"/>
        <v>17 a</v>
      </c>
      <c r="AA37" s="6" t="str">
        <f t="shared" si="34"/>
        <v>18-23 a</v>
      </c>
      <c r="AB37" s="6" t="str">
        <f t="shared" si="34"/>
        <v>24-28 a</v>
      </c>
      <c r="AC37" s="6" t="str">
        <f t="shared" si="34"/>
        <v>29-34 a</v>
      </c>
      <c r="AD37" s="6" t="str">
        <f t="shared" si="34"/>
        <v>35-39 a</v>
      </c>
      <c r="AE37" s="6" t="str">
        <f t="shared" si="34"/>
        <v>40-44 a</v>
      </c>
      <c r="AF37" s="6" t="str">
        <f t="shared" si="34"/>
        <v>45-49 a</v>
      </c>
      <c r="AG37" s="6" t="str">
        <f t="shared" si="34"/>
        <v>50-52 a</v>
      </c>
      <c r="AH37" s="6" t="str">
        <f t="shared" si="34"/>
        <v>53-55 a</v>
      </c>
      <c r="AI37" s="6" t="str">
        <f t="shared" si="34"/>
        <v>56-59 a</v>
      </c>
      <c r="AJ37" s="6" t="str">
        <f t="shared" si="34"/>
        <v>60-62 a</v>
      </c>
      <c r="AK37" s="6" t="str">
        <f t="shared" si="34"/>
        <v>63-65 a</v>
      </c>
      <c r="AL37" s="6" t="str">
        <f t="shared" si="34"/>
        <v/>
      </c>
      <c r="AM37" s="6" t="str">
        <f t="shared" si="34"/>
        <v/>
      </c>
      <c r="AN37" s="6" t="str">
        <f t="shared" si="34"/>
        <v/>
      </c>
      <c r="AO37" s="6" t="str">
        <f t="shared" si="34"/>
        <v/>
      </c>
      <c r="AP37" s="6" t="str">
        <f t="shared" si="34"/>
        <v/>
      </c>
      <c r="AQ37" s="6" t="str">
        <f t="shared" si="34"/>
        <v/>
      </c>
    </row>
    <row r="38" spans="1:43" ht="17.25" customHeight="1" x14ac:dyDescent="0.3">
      <c r="A38" s="66"/>
      <c r="B38" s="3" t="s">
        <v>970</v>
      </c>
      <c r="C38" s="6" t="str">
        <f t="shared" ref="C38:AQ38" si="35">IF(OR(C$2=$B38,B38=""),"",C$2)</f>
        <v>0-1 m</v>
      </c>
      <c r="D38" s="11" t="str">
        <f t="shared" si="35"/>
        <v>2-3 m</v>
      </c>
      <c r="E38" s="6" t="str">
        <f t="shared" si="35"/>
        <v>4-5 m</v>
      </c>
      <c r="F38" s="11" t="str">
        <f t="shared" si="35"/>
        <v>6-8 m</v>
      </c>
      <c r="G38" s="11" t="str">
        <f t="shared" si="35"/>
        <v>9-11 m</v>
      </c>
      <c r="H38" s="6" t="str">
        <f t="shared" si="35"/>
        <v>12-17 m</v>
      </c>
      <c r="I38" s="11" t="str">
        <f t="shared" si="35"/>
        <v>18-28 m</v>
      </c>
      <c r="J38" s="6" t="str">
        <f t="shared" si="35"/>
        <v>24-29 m</v>
      </c>
      <c r="K38" s="11" t="str">
        <f t="shared" si="35"/>
        <v>30-35 m</v>
      </c>
      <c r="L38" s="6" t="str">
        <f t="shared" si="35"/>
        <v>3 a</v>
      </c>
      <c r="M38" s="11" t="str">
        <f t="shared" si="35"/>
        <v>4 a</v>
      </c>
      <c r="N38" s="6" t="str">
        <f t="shared" si="35"/>
        <v>5 a</v>
      </c>
      <c r="O38" s="6" t="str">
        <f t="shared" si="35"/>
        <v>6 a</v>
      </c>
      <c r="P38" s="11" t="str">
        <f t="shared" si="35"/>
        <v>7 a</v>
      </c>
      <c r="Q38" s="6" t="str">
        <f t="shared" si="35"/>
        <v>8 a</v>
      </c>
      <c r="R38" s="11" t="str">
        <f t="shared" si="35"/>
        <v>9 a</v>
      </c>
      <c r="S38" s="6" t="str">
        <f t="shared" si="35"/>
        <v>10 a</v>
      </c>
      <c r="T38" s="11" t="str">
        <f t="shared" si="35"/>
        <v>11 a</v>
      </c>
      <c r="U38" s="6" t="str">
        <f t="shared" si="35"/>
        <v>12 a</v>
      </c>
      <c r="V38" s="11" t="str">
        <f t="shared" si="35"/>
        <v>13 a</v>
      </c>
      <c r="W38" s="6" t="str">
        <f t="shared" si="35"/>
        <v>14 a</v>
      </c>
      <c r="X38" s="11" t="str">
        <f t="shared" si="35"/>
        <v>15 a</v>
      </c>
      <c r="Y38" s="6" t="str">
        <f t="shared" si="35"/>
        <v>16 a</v>
      </c>
      <c r="Z38" s="11" t="str">
        <f t="shared" si="35"/>
        <v>17 a</v>
      </c>
      <c r="AA38" s="6" t="str">
        <f t="shared" si="35"/>
        <v>18-23 a</v>
      </c>
      <c r="AB38" s="6" t="str">
        <f t="shared" si="35"/>
        <v>24-28 a</v>
      </c>
      <c r="AC38" s="6" t="str">
        <f t="shared" si="35"/>
        <v>29-34 a</v>
      </c>
      <c r="AD38" s="6" t="str">
        <f t="shared" si="35"/>
        <v>35-39 a</v>
      </c>
      <c r="AE38" s="6" t="str">
        <f t="shared" si="35"/>
        <v>40-44 a</v>
      </c>
      <c r="AF38" s="6" t="str">
        <f t="shared" si="35"/>
        <v>45-49 a</v>
      </c>
      <c r="AG38" s="6" t="str">
        <f t="shared" si="35"/>
        <v>50-52 a</v>
      </c>
      <c r="AH38" s="6" t="str">
        <f t="shared" si="35"/>
        <v>53-55 a</v>
      </c>
      <c r="AI38" s="6" t="str">
        <f t="shared" si="35"/>
        <v>56-59 a</v>
      </c>
      <c r="AJ38" s="6" t="str">
        <f t="shared" si="35"/>
        <v>60-62 a</v>
      </c>
      <c r="AK38" s="6" t="str">
        <f t="shared" si="35"/>
        <v>63-65 a</v>
      </c>
      <c r="AL38" s="6" t="str">
        <f t="shared" si="35"/>
        <v>66-68 a</v>
      </c>
      <c r="AM38" s="6" t="str">
        <f t="shared" si="35"/>
        <v/>
      </c>
      <c r="AN38" s="6" t="str">
        <f t="shared" si="35"/>
        <v/>
      </c>
      <c r="AO38" s="6" t="str">
        <f t="shared" si="35"/>
        <v/>
      </c>
      <c r="AP38" s="6" t="str">
        <f t="shared" si="35"/>
        <v/>
      </c>
      <c r="AQ38" s="6" t="str">
        <f t="shared" si="35"/>
        <v/>
      </c>
    </row>
    <row r="39" spans="1:43" ht="17.25" customHeight="1" x14ac:dyDescent="0.3">
      <c r="A39" s="66"/>
      <c r="B39" s="3" t="s">
        <v>971</v>
      </c>
      <c r="C39" s="6" t="str">
        <f t="shared" ref="C39:AQ39" si="36">IF(OR(C$2=$B39,B39=""),"",C$2)</f>
        <v>0-1 m</v>
      </c>
      <c r="D39" s="11" t="str">
        <f t="shared" si="36"/>
        <v>2-3 m</v>
      </c>
      <c r="E39" s="6" t="str">
        <f t="shared" si="36"/>
        <v>4-5 m</v>
      </c>
      <c r="F39" s="11" t="str">
        <f t="shared" si="36"/>
        <v>6-8 m</v>
      </c>
      <c r="G39" s="11" t="str">
        <f t="shared" si="36"/>
        <v>9-11 m</v>
      </c>
      <c r="H39" s="6" t="str">
        <f t="shared" si="36"/>
        <v>12-17 m</v>
      </c>
      <c r="I39" s="11" t="str">
        <f t="shared" si="36"/>
        <v>18-28 m</v>
      </c>
      <c r="J39" s="6" t="str">
        <f t="shared" si="36"/>
        <v>24-29 m</v>
      </c>
      <c r="K39" s="11" t="str">
        <f t="shared" si="36"/>
        <v>30-35 m</v>
      </c>
      <c r="L39" s="6" t="str">
        <f t="shared" si="36"/>
        <v>3 a</v>
      </c>
      <c r="M39" s="11" t="str">
        <f t="shared" si="36"/>
        <v>4 a</v>
      </c>
      <c r="N39" s="6" t="str">
        <f t="shared" si="36"/>
        <v>5 a</v>
      </c>
      <c r="O39" s="6" t="str">
        <f t="shared" si="36"/>
        <v>6 a</v>
      </c>
      <c r="P39" s="11" t="str">
        <f t="shared" si="36"/>
        <v>7 a</v>
      </c>
      <c r="Q39" s="6" t="str">
        <f t="shared" si="36"/>
        <v>8 a</v>
      </c>
      <c r="R39" s="11" t="str">
        <f t="shared" si="36"/>
        <v>9 a</v>
      </c>
      <c r="S39" s="6" t="str">
        <f t="shared" si="36"/>
        <v>10 a</v>
      </c>
      <c r="T39" s="11" t="str">
        <f t="shared" si="36"/>
        <v>11 a</v>
      </c>
      <c r="U39" s="6" t="str">
        <f t="shared" si="36"/>
        <v>12 a</v>
      </c>
      <c r="V39" s="11" t="str">
        <f t="shared" si="36"/>
        <v>13 a</v>
      </c>
      <c r="W39" s="6" t="str">
        <f t="shared" si="36"/>
        <v>14 a</v>
      </c>
      <c r="X39" s="11" t="str">
        <f t="shared" si="36"/>
        <v>15 a</v>
      </c>
      <c r="Y39" s="6" t="str">
        <f t="shared" si="36"/>
        <v>16 a</v>
      </c>
      <c r="Z39" s="11" t="str">
        <f t="shared" si="36"/>
        <v>17 a</v>
      </c>
      <c r="AA39" s="6" t="str">
        <f t="shared" si="36"/>
        <v>18-23 a</v>
      </c>
      <c r="AB39" s="6" t="str">
        <f t="shared" si="36"/>
        <v>24-28 a</v>
      </c>
      <c r="AC39" s="6" t="str">
        <f t="shared" si="36"/>
        <v>29-34 a</v>
      </c>
      <c r="AD39" s="6" t="str">
        <f t="shared" si="36"/>
        <v>35-39 a</v>
      </c>
      <c r="AE39" s="6" t="str">
        <f t="shared" si="36"/>
        <v>40-44 a</v>
      </c>
      <c r="AF39" s="6" t="str">
        <f t="shared" si="36"/>
        <v>45-49 a</v>
      </c>
      <c r="AG39" s="6" t="str">
        <f t="shared" si="36"/>
        <v>50-52 a</v>
      </c>
      <c r="AH39" s="6" t="str">
        <f t="shared" si="36"/>
        <v>53-55 a</v>
      </c>
      <c r="AI39" s="6" t="str">
        <f t="shared" si="36"/>
        <v>56-59 a</v>
      </c>
      <c r="AJ39" s="6" t="str">
        <f t="shared" si="36"/>
        <v>60-62 a</v>
      </c>
      <c r="AK39" s="6" t="str">
        <f t="shared" si="36"/>
        <v>63-65 a</v>
      </c>
      <c r="AL39" s="6" t="str">
        <f t="shared" si="36"/>
        <v>66-68 a</v>
      </c>
      <c r="AM39" s="6" t="str">
        <f t="shared" si="36"/>
        <v>69-71 a</v>
      </c>
      <c r="AN39" s="6" t="str">
        <f t="shared" si="36"/>
        <v/>
      </c>
      <c r="AO39" s="6" t="str">
        <f t="shared" si="36"/>
        <v/>
      </c>
      <c r="AP39" s="6" t="str">
        <f t="shared" si="36"/>
        <v/>
      </c>
      <c r="AQ39" s="6" t="str">
        <f t="shared" si="36"/>
        <v/>
      </c>
    </row>
    <row r="40" spans="1:43" ht="17.25" customHeight="1" x14ac:dyDescent="0.3">
      <c r="A40" s="66"/>
      <c r="B40" s="3" t="s">
        <v>972</v>
      </c>
      <c r="C40" s="6" t="str">
        <f t="shared" ref="C40:AQ40" si="37">IF(OR(C$2=$B40,B40=""),"",C$2)</f>
        <v>0-1 m</v>
      </c>
      <c r="D40" s="11" t="str">
        <f t="shared" si="37"/>
        <v>2-3 m</v>
      </c>
      <c r="E40" s="6" t="str">
        <f t="shared" si="37"/>
        <v>4-5 m</v>
      </c>
      <c r="F40" s="11" t="str">
        <f t="shared" si="37"/>
        <v>6-8 m</v>
      </c>
      <c r="G40" s="11" t="str">
        <f t="shared" si="37"/>
        <v>9-11 m</v>
      </c>
      <c r="H40" s="6" t="str">
        <f t="shared" si="37"/>
        <v>12-17 m</v>
      </c>
      <c r="I40" s="11" t="str">
        <f t="shared" si="37"/>
        <v>18-28 m</v>
      </c>
      <c r="J40" s="6" t="str">
        <f t="shared" si="37"/>
        <v>24-29 m</v>
      </c>
      <c r="K40" s="11" t="str">
        <f t="shared" si="37"/>
        <v>30-35 m</v>
      </c>
      <c r="L40" s="6" t="str">
        <f t="shared" si="37"/>
        <v>3 a</v>
      </c>
      <c r="M40" s="11" t="str">
        <f t="shared" si="37"/>
        <v>4 a</v>
      </c>
      <c r="N40" s="6" t="str">
        <f t="shared" si="37"/>
        <v>5 a</v>
      </c>
      <c r="O40" s="6" t="str">
        <f t="shared" si="37"/>
        <v>6 a</v>
      </c>
      <c r="P40" s="11" t="str">
        <f t="shared" si="37"/>
        <v>7 a</v>
      </c>
      <c r="Q40" s="6" t="str">
        <f t="shared" si="37"/>
        <v>8 a</v>
      </c>
      <c r="R40" s="11" t="str">
        <f t="shared" si="37"/>
        <v>9 a</v>
      </c>
      <c r="S40" s="6" t="str">
        <f t="shared" si="37"/>
        <v>10 a</v>
      </c>
      <c r="T40" s="11" t="str">
        <f t="shared" si="37"/>
        <v>11 a</v>
      </c>
      <c r="U40" s="6" t="str">
        <f t="shared" si="37"/>
        <v>12 a</v>
      </c>
      <c r="V40" s="11" t="str">
        <f t="shared" si="37"/>
        <v>13 a</v>
      </c>
      <c r="W40" s="6" t="str">
        <f t="shared" si="37"/>
        <v>14 a</v>
      </c>
      <c r="X40" s="11" t="str">
        <f t="shared" si="37"/>
        <v>15 a</v>
      </c>
      <c r="Y40" s="6" t="str">
        <f t="shared" si="37"/>
        <v>16 a</v>
      </c>
      <c r="Z40" s="11" t="str">
        <f t="shared" si="37"/>
        <v>17 a</v>
      </c>
      <c r="AA40" s="6" t="str">
        <f t="shared" si="37"/>
        <v>18-23 a</v>
      </c>
      <c r="AB40" s="6" t="str">
        <f t="shared" si="37"/>
        <v>24-28 a</v>
      </c>
      <c r="AC40" s="6" t="str">
        <f t="shared" si="37"/>
        <v>29-34 a</v>
      </c>
      <c r="AD40" s="6" t="str">
        <f t="shared" si="37"/>
        <v>35-39 a</v>
      </c>
      <c r="AE40" s="6" t="str">
        <f t="shared" si="37"/>
        <v>40-44 a</v>
      </c>
      <c r="AF40" s="6" t="str">
        <f t="shared" si="37"/>
        <v>45-49 a</v>
      </c>
      <c r="AG40" s="6" t="str">
        <f t="shared" si="37"/>
        <v>50-52 a</v>
      </c>
      <c r="AH40" s="6" t="str">
        <f t="shared" si="37"/>
        <v>53-55 a</v>
      </c>
      <c r="AI40" s="6" t="str">
        <f t="shared" si="37"/>
        <v>56-59 a</v>
      </c>
      <c r="AJ40" s="6" t="str">
        <f t="shared" si="37"/>
        <v>60-62 a</v>
      </c>
      <c r="AK40" s="6" t="str">
        <f t="shared" si="37"/>
        <v>63-65 a</v>
      </c>
      <c r="AL40" s="6" t="str">
        <f t="shared" si="37"/>
        <v>66-68 a</v>
      </c>
      <c r="AM40" s="6" t="str">
        <f t="shared" si="37"/>
        <v>69-71 a</v>
      </c>
      <c r="AN40" s="6" t="str">
        <f t="shared" si="37"/>
        <v>72-74 a</v>
      </c>
      <c r="AO40" s="6" t="str">
        <f t="shared" si="37"/>
        <v/>
      </c>
      <c r="AP40" s="6" t="str">
        <f t="shared" si="37"/>
        <v/>
      </c>
      <c r="AQ40" s="6" t="str">
        <f t="shared" si="37"/>
        <v/>
      </c>
    </row>
    <row r="41" spans="1:43" ht="17.25" customHeight="1" x14ac:dyDescent="0.3">
      <c r="A41" s="66"/>
      <c r="B41" s="3" t="s">
        <v>973</v>
      </c>
      <c r="C41" s="6" t="str">
        <f t="shared" ref="C41:AQ41" si="38">IF(OR(C$2=$B41,B41=""),"",C$2)</f>
        <v>0-1 m</v>
      </c>
      <c r="D41" s="11" t="str">
        <f t="shared" si="38"/>
        <v>2-3 m</v>
      </c>
      <c r="E41" s="6" t="str">
        <f t="shared" si="38"/>
        <v>4-5 m</v>
      </c>
      <c r="F41" s="11" t="str">
        <f t="shared" si="38"/>
        <v>6-8 m</v>
      </c>
      <c r="G41" s="11" t="str">
        <f t="shared" si="38"/>
        <v>9-11 m</v>
      </c>
      <c r="H41" s="6" t="str">
        <f t="shared" si="38"/>
        <v>12-17 m</v>
      </c>
      <c r="I41" s="11" t="str">
        <f t="shared" si="38"/>
        <v>18-28 m</v>
      </c>
      <c r="J41" s="6" t="str">
        <f t="shared" si="38"/>
        <v>24-29 m</v>
      </c>
      <c r="K41" s="11" t="str">
        <f t="shared" si="38"/>
        <v>30-35 m</v>
      </c>
      <c r="L41" s="6" t="str">
        <f t="shared" si="38"/>
        <v>3 a</v>
      </c>
      <c r="M41" s="11" t="str">
        <f t="shared" si="38"/>
        <v>4 a</v>
      </c>
      <c r="N41" s="6" t="str">
        <f t="shared" si="38"/>
        <v>5 a</v>
      </c>
      <c r="O41" s="6" t="str">
        <f t="shared" si="38"/>
        <v>6 a</v>
      </c>
      <c r="P41" s="11" t="str">
        <f t="shared" si="38"/>
        <v>7 a</v>
      </c>
      <c r="Q41" s="6" t="str">
        <f t="shared" si="38"/>
        <v>8 a</v>
      </c>
      <c r="R41" s="11" t="str">
        <f t="shared" si="38"/>
        <v>9 a</v>
      </c>
      <c r="S41" s="6" t="str">
        <f t="shared" si="38"/>
        <v>10 a</v>
      </c>
      <c r="T41" s="11" t="str">
        <f t="shared" si="38"/>
        <v>11 a</v>
      </c>
      <c r="U41" s="6" t="str">
        <f t="shared" si="38"/>
        <v>12 a</v>
      </c>
      <c r="V41" s="11" t="str">
        <f t="shared" si="38"/>
        <v>13 a</v>
      </c>
      <c r="W41" s="6" t="str">
        <f t="shared" si="38"/>
        <v>14 a</v>
      </c>
      <c r="X41" s="11" t="str">
        <f t="shared" si="38"/>
        <v>15 a</v>
      </c>
      <c r="Y41" s="6" t="str">
        <f t="shared" si="38"/>
        <v>16 a</v>
      </c>
      <c r="Z41" s="11" t="str">
        <f t="shared" si="38"/>
        <v>17 a</v>
      </c>
      <c r="AA41" s="6" t="str">
        <f t="shared" si="38"/>
        <v>18-23 a</v>
      </c>
      <c r="AB41" s="6" t="str">
        <f t="shared" si="38"/>
        <v>24-28 a</v>
      </c>
      <c r="AC41" s="6" t="str">
        <f t="shared" si="38"/>
        <v>29-34 a</v>
      </c>
      <c r="AD41" s="6" t="str">
        <f t="shared" si="38"/>
        <v>35-39 a</v>
      </c>
      <c r="AE41" s="6" t="str">
        <f t="shared" si="38"/>
        <v>40-44 a</v>
      </c>
      <c r="AF41" s="6" t="str">
        <f t="shared" si="38"/>
        <v>45-49 a</v>
      </c>
      <c r="AG41" s="6" t="str">
        <f t="shared" si="38"/>
        <v>50-52 a</v>
      </c>
      <c r="AH41" s="6" t="str">
        <f t="shared" si="38"/>
        <v>53-55 a</v>
      </c>
      <c r="AI41" s="6" t="str">
        <f t="shared" si="38"/>
        <v>56-59 a</v>
      </c>
      <c r="AJ41" s="6" t="str">
        <f t="shared" si="38"/>
        <v>60-62 a</v>
      </c>
      <c r="AK41" s="6" t="str">
        <f t="shared" si="38"/>
        <v>63-65 a</v>
      </c>
      <c r="AL41" s="6" t="str">
        <f t="shared" si="38"/>
        <v>66-68 a</v>
      </c>
      <c r="AM41" s="6" t="str">
        <f t="shared" si="38"/>
        <v>69-71 a</v>
      </c>
      <c r="AN41" s="6" t="str">
        <f t="shared" si="38"/>
        <v>72-74 a</v>
      </c>
      <c r="AO41" s="6" t="str">
        <f t="shared" si="38"/>
        <v>75-77 a</v>
      </c>
      <c r="AP41" s="6" t="str">
        <f t="shared" si="38"/>
        <v/>
      </c>
      <c r="AQ41" s="6" t="str">
        <f t="shared" si="38"/>
        <v/>
      </c>
    </row>
    <row r="42" spans="1:43" ht="17.25" customHeight="1" x14ac:dyDescent="0.3">
      <c r="A42" s="66"/>
      <c r="B42" s="3" t="s">
        <v>974</v>
      </c>
      <c r="C42" s="6" t="str">
        <f t="shared" ref="C42:AP42" si="39">IF(OR(C$2=$B42,B42=""),"",C$2)</f>
        <v>0-1 m</v>
      </c>
      <c r="D42" s="11" t="str">
        <f t="shared" si="39"/>
        <v>2-3 m</v>
      </c>
      <c r="E42" s="6" t="str">
        <f t="shared" si="39"/>
        <v>4-5 m</v>
      </c>
      <c r="F42" s="11" t="str">
        <f t="shared" si="39"/>
        <v>6-8 m</v>
      </c>
      <c r="G42" s="11" t="str">
        <f t="shared" si="39"/>
        <v>9-11 m</v>
      </c>
      <c r="H42" s="6" t="str">
        <f t="shared" si="39"/>
        <v>12-17 m</v>
      </c>
      <c r="I42" s="11" t="str">
        <f t="shared" si="39"/>
        <v>18-28 m</v>
      </c>
      <c r="J42" s="6" t="str">
        <f t="shared" si="39"/>
        <v>24-29 m</v>
      </c>
      <c r="K42" s="11" t="str">
        <f t="shared" si="39"/>
        <v>30-35 m</v>
      </c>
      <c r="L42" s="6" t="str">
        <f t="shared" si="39"/>
        <v>3 a</v>
      </c>
      <c r="M42" s="11" t="str">
        <f t="shared" si="39"/>
        <v>4 a</v>
      </c>
      <c r="N42" s="6" t="str">
        <f t="shared" si="39"/>
        <v>5 a</v>
      </c>
      <c r="O42" s="6" t="str">
        <f t="shared" si="39"/>
        <v>6 a</v>
      </c>
      <c r="P42" s="11" t="str">
        <f t="shared" si="39"/>
        <v>7 a</v>
      </c>
      <c r="Q42" s="6" t="str">
        <f t="shared" si="39"/>
        <v>8 a</v>
      </c>
      <c r="R42" s="11" t="str">
        <f t="shared" si="39"/>
        <v>9 a</v>
      </c>
      <c r="S42" s="6" t="str">
        <f t="shared" si="39"/>
        <v>10 a</v>
      </c>
      <c r="T42" s="11" t="str">
        <f t="shared" si="39"/>
        <v>11 a</v>
      </c>
      <c r="U42" s="6" t="str">
        <f t="shared" si="39"/>
        <v>12 a</v>
      </c>
      <c r="V42" s="11" t="str">
        <f t="shared" si="39"/>
        <v>13 a</v>
      </c>
      <c r="W42" s="6" t="str">
        <f t="shared" si="39"/>
        <v>14 a</v>
      </c>
      <c r="X42" s="11" t="str">
        <f t="shared" si="39"/>
        <v>15 a</v>
      </c>
      <c r="Y42" s="6" t="str">
        <f t="shared" si="39"/>
        <v>16 a</v>
      </c>
      <c r="Z42" s="11" t="str">
        <f t="shared" si="39"/>
        <v>17 a</v>
      </c>
      <c r="AA42" s="6" t="str">
        <f t="shared" si="39"/>
        <v>18-23 a</v>
      </c>
      <c r="AB42" s="6" t="str">
        <f t="shared" si="39"/>
        <v>24-28 a</v>
      </c>
      <c r="AC42" s="6" t="str">
        <f t="shared" si="39"/>
        <v>29-34 a</v>
      </c>
      <c r="AD42" s="6" t="str">
        <f t="shared" si="39"/>
        <v>35-39 a</v>
      </c>
      <c r="AE42" s="6" t="str">
        <f t="shared" si="39"/>
        <v>40-44 a</v>
      </c>
      <c r="AF42" s="6" t="str">
        <f t="shared" si="39"/>
        <v>45-49 a</v>
      </c>
      <c r="AG42" s="6" t="str">
        <f t="shared" si="39"/>
        <v>50-52 a</v>
      </c>
      <c r="AH42" s="6" t="str">
        <f t="shared" si="39"/>
        <v>53-55 a</v>
      </c>
      <c r="AI42" s="6" t="str">
        <f t="shared" si="39"/>
        <v>56-59 a</v>
      </c>
      <c r="AJ42" s="6" t="str">
        <f t="shared" si="39"/>
        <v>60-62 a</v>
      </c>
      <c r="AK42" s="6" t="str">
        <f t="shared" si="39"/>
        <v>63-65 a</v>
      </c>
      <c r="AL42" s="6" t="str">
        <f t="shared" si="39"/>
        <v>66-68 a</v>
      </c>
      <c r="AM42" s="6" t="str">
        <f t="shared" si="39"/>
        <v>69-71 a</v>
      </c>
      <c r="AN42" s="6" t="str">
        <f t="shared" si="39"/>
        <v>72-74 a</v>
      </c>
      <c r="AO42" s="6" t="str">
        <f t="shared" si="39"/>
        <v>75-77 a</v>
      </c>
      <c r="AP42" s="6" t="str">
        <f t="shared" si="39"/>
        <v>78-80 a</v>
      </c>
      <c r="AQ42" s="6" t="s">
        <v>977</v>
      </c>
    </row>
  </sheetData>
  <autoFilter ref="B2:AQ2" xr:uid="{00000000-0009-0000-0000-000001000000}"/>
  <mergeCells count="8">
    <mergeCell ref="A26:A27"/>
    <mergeCell ref="A28:A34"/>
    <mergeCell ref="A35:A42"/>
    <mergeCell ref="A1:A2"/>
    <mergeCell ref="B1:B2"/>
    <mergeCell ref="A3:A13"/>
    <mergeCell ref="A14:A19"/>
    <mergeCell ref="A20: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INIDCADORES 2022</vt:lpstr>
      <vt:lpstr>RPYMS52a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kevin david pertuz amaya</cp:lastModifiedBy>
  <dcterms:created xsi:type="dcterms:W3CDTF">2022-03-01T13:26:44Z</dcterms:created>
  <dcterms:modified xsi:type="dcterms:W3CDTF">2025-09-13T12:30:08Z</dcterms:modified>
</cp:coreProperties>
</file>