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leesc\OneDrive - Top Glove Sdn Bhd\BiomassAllocationMalaysiaCompilationAutobot\"/>
    </mc:Choice>
  </mc:AlternateContent>
  <xr:revisionPtr revIDLastSave="0" documentId="13_ncr:1_{296732A0-E53B-4671-A231-9EC4C867D6F7}" xr6:coauthVersionLast="36" xr6:coauthVersionMax="36" xr10:uidLastSave="{00000000-0000-0000-0000-000000000000}"/>
  <bookViews>
    <workbookView xWindow="0" yWindow="0" windowWidth="18075" windowHeight="7290" xr2:uid="{00000000-000D-0000-FFFF-FFFF00000000}"/>
  </bookViews>
  <sheets>
    <sheet name="WC" sheetId="1" r:id="rId1"/>
    <sheet name="HIGH CV WC" sheetId="3" r:id="rId2"/>
    <sheet name="Wood Pellet" sheetId="5" r:id="rId3"/>
    <sheet name="EFB" sheetId="7" r:id="rId4"/>
    <sheet name="Mesocarp" sheetId="8" r:id="rId5"/>
    <sheet name="PKS" sheetId="9" r:id="rId6"/>
    <sheet name="PKS Granule" sheetId="10" r:id="rId7"/>
    <sheet name="OPT Fiber" sheetId="11" r:id="rId8"/>
    <sheet name="Short EFB" sheetId="12" r:id="rId9"/>
    <sheet name="EFB PELLET" sheetId="14" r:id="rId10"/>
    <sheet name="RICE HUSK " sheetId="15" r:id="rId11"/>
    <sheet name="RICE HUSK PELLET" sheetId="13" r:id="rId12"/>
    <sheet name="COAL" sheetId="16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2" l="1"/>
  <c r="G68" i="10"/>
  <c r="J115" i="9"/>
  <c r="I114" i="9"/>
  <c r="J114" i="9"/>
  <c r="H114" i="9"/>
  <c r="G109" i="9"/>
  <c r="G110" i="9"/>
  <c r="G111" i="9"/>
  <c r="G112" i="9"/>
  <c r="G113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10" i="9"/>
  <c r="G11" i="9"/>
  <c r="G12" i="9"/>
  <c r="G13" i="9"/>
  <c r="G14" i="9"/>
  <c r="G15" i="9"/>
  <c r="G9" i="9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70" i="7"/>
  <c r="G71" i="7"/>
  <c r="G69" i="7"/>
  <c r="G94" i="1"/>
  <c r="G91" i="1"/>
  <c r="G92" i="1"/>
  <c r="G93" i="1"/>
  <c r="G95" i="1"/>
  <c r="G96" i="1"/>
  <c r="G97" i="1"/>
  <c r="G98" i="1"/>
  <c r="G90" i="1"/>
  <c r="G76" i="1"/>
  <c r="G77" i="1"/>
  <c r="G78" i="1"/>
  <c r="G79" i="1"/>
  <c r="G80" i="1"/>
  <c r="G66" i="1"/>
  <c r="G67" i="1"/>
  <c r="G68" i="1"/>
  <c r="G69" i="1"/>
  <c r="G70" i="1"/>
  <c r="G71" i="1"/>
  <c r="G72" i="1"/>
  <c r="G73" i="1"/>
  <c r="G74" i="1"/>
  <c r="G75" i="1"/>
  <c r="G65" i="1"/>
  <c r="G51" i="1"/>
  <c r="G52" i="1"/>
  <c r="G53" i="1"/>
  <c r="G54" i="1"/>
  <c r="G55" i="1"/>
  <c r="G56" i="1"/>
  <c r="G44" i="1"/>
  <c r="G45" i="1"/>
  <c r="G46" i="1"/>
  <c r="G47" i="1"/>
  <c r="G48" i="1"/>
  <c r="G49" i="1"/>
  <c r="G50" i="1"/>
  <c r="G37" i="1"/>
  <c r="G38" i="1"/>
  <c r="G39" i="1"/>
  <c r="G40" i="1"/>
  <c r="G41" i="1"/>
  <c r="G42" i="1"/>
  <c r="G43" i="1"/>
  <c r="H27" i="1" l="1"/>
  <c r="K103" i="16" l="1"/>
  <c r="K102" i="16"/>
  <c r="J102" i="16"/>
  <c r="M103" i="16" s="1"/>
  <c r="J101" i="16"/>
  <c r="I101" i="16"/>
  <c r="H101" i="16"/>
  <c r="F91" i="16"/>
  <c r="E91" i="16"/>
  <c r="D91" i="16"/>
  <c r="K85" i="16"/>
  <c r="K84" i="16"/>
  <c r="J83" i="16"/>
  <c r="J84" i="16" s="1"/>
  <c r="M85" i="16" s="1"/>
  <c r="I83" i="16"/>
  <c r="H83" i="16"/>
  <c r="F66" i="16"/>
  <c r="E66" i="16"/>
  <c r="D66" i="16"/>
  <c r="K61" i="16"/>
  <c r="K60" i="16"/>
  <c r="J59" i="16"/>
  <c r="I59" i="16"/>
  <c r="H59" i="16"/>
  <c r="F35" i="16"/>
  <c r="E35" i="16"/>
  <c r="D35" i="16"/>
  <c r="J27" i="16"/>
  <c r="I27" i="16"/>
  <c r="J28" i="16" s="1"/>
  <c r="M29" i="16" s="1"/>
  <c r="H27" i="16"/>
  <c r="K103" i="15"/>
  <c r="K102" i="15"/>
  <c r="J101" i="15"/>
  <c r="I101" i="15"/>
  <c r="H101" i="15"/>
  <c r="F91" i="15"/>
  <c r="E91" i="15"/>
  <c r="D91" i="15"/>
  <c r="K85" i="15"/>
  <c r="K84" i="15"/>
  <c r="J83" i="15"/>
  <c r="I83" i="15"/>
  <c r="H83" i="15"/>
  <c r="F66" i="15"/>
  <c r="E66" i="15"/>
  <c r="D66" i="15"/>
  <c r="K61" i="15"/>
  <c r="K60" i="15"/>
  <c r="J59" i="15"/>
  <c r="J60" i="15" s="1"/>
  <c r="M61" i="15" s="1"/>
  <c r="I59" i="15"/>
  <c r="H59" i="15"/>
  <c r="F35" i="15"/>
  <c r="E35" i="15"/>
  <c r="D35" i="15"/>
  <c r="J27" i="15"/>
  <c r="J28" i="15" s="1"/>
  <c r="M29" i="15" s="1"/>
  <c r="I27" i="15"/>
  <c r="H27" i="15"/>
  <c r="K103" i="14"/>
  <c r="K102" i="14"/>
  <c r="J101" i="14"/>
  <c r="J102" i="14" s="1"/>
  <c r="M103" i="14" s="1"/>
  <c r="I101" i="14"/>
  <c r="H101" i="14"/>
  <c r="F91" i="14"/>
  <c r="E91" i="14"/>
  <c r="D91" i="14"/>
  <c r="K85" i="14"/>
  <c r="K84" i="14"/>
  <c r="J83" i="14"/>
  <c r="J84" i="14" s="1"/>
  <c r="M85" i="14" s="1"/>
  <c r="I83" i="14"/>
  <c r="H83" i="14"/>
  <c r="F66" i="14"/>
  <c r="E66" i="14"/>
  <c r="D66" i="14"/>
  <c r="K61" i="14"/>
  <c r="K60" i="14"/>
  <c r="J60" i="14"/>
  <c r="M61" i="14" s="1"/>
  <c r="J59" i="14"/>
  <c r="I59" i="14"/>
  <c r="H59" i="14"/>
  <c r="F35" i="14"/>
  <c r="E35" i="14"/>
  <c r="D35" i="14"/>
  <c r="I27" i="14"/>
  <c r="H27" i="14"/>
  <c r="J27" i="14"/>
  <c r="J27" i="13"/>
  <c r="K103" i="13"/>
  <c r="K102" i="13"/>
  <c r="J101" i="13"/>
  <c r="J102" i="13" s="1"/>
  <c r="M103" i="13" s="1"/>
  <c r="I101" i="13"/>
  <c r="H101" i="13"/>
  <c r="F91" i="13"/>
  <c r="E91" i="13"/>
  <c r="D91" i="13"/>
  <c r="K85" i="13"/>
  <c r="K84" i="13"/>
  <c r="J83" i="13"/>
  <c r="J84" i="13" s="1"/>
  <c r="M85" i="13" s="1"/>
  <c r="I83" i="13"/>
  <c r="H83" i="13"/>
  <c r="F66" i="13"/>
  <c r="E66" i="13"/>
  <c r="D66" i="13"/>
  <c r="K61" i="13"/>
  <c r="K60" i="13"/>
  <c r="J59" i="13"/>
  <c r="J60" i="13" s="1"/>
  <c r="M61" i="13" s="1"/>
  <c r="I59" i="13"/>
  <c r="H59" i="13"/>
  <c r="F35" i="13"/>
  <c r="E35" i="13"/>
  <c r="D35" i="13"/>
  <c r="I27" i="13"/>
  <c r="H27" i="13"/>
  <c r="G15" i="12"/>
  <c r="G14" i="12"/>
  <c r="G13" i="12"/>
  <c r="G12" i="12"/>
  <c r="G11" i="12"/>
  <c r="G10" i="12"/>
  <c r="G9" i="12"/>
  <c r="K102" i="12"/>
  <c r="K101" i="12"/>
  <c r="J100" i="12"/>
  <c r="I100" i="12"/>
  <c r="J101" i="12" s="1"/>
  <c r="M102" i="12" s="1"/>
  <c r="H100" i="12"/>
  <c r="K84" i="12"/>
  <c r="K83" i="12"/>
  <c r="J82" i="12"/>
  <c r="I82" i="12"/>
  <c r="H82" i="12"/>
  <c r="K60" i="12"/>
  <c r="K59" i="12"/>
  <c r="J58" i="12"/>
  <c r="I58" i="12"/>
  <c r="J59" i="12" s="1"/>
  <c r="M60" i="12" s="1"/>
  <c r="H58" i="12"/>
  <c r="I26" i="12"/>
  <c r="J67" i="11"/>
  <c r="J83" i="11" s="1"/>
  <c r="G67" i="11"/>
  <c r="K103" i="11"/>
  <c r="K102" i="11"/>
  <c r="J101" i="11"/>
  <c r="J102" i="11" s="1"/>
  <c r="M103" i="11" s="1"/>
  <c r="I101" i="11"/>
  <c r="H101" i="11"/>
  <c r="F91" i="11"/>
  <c r="E91" i="11"/>
  <c r="D91" i="11"/>
  <c r="K85" i="11"/>
  <c r="K84" i="11"/>
  <c r="I83" i="11"/>
  <c r="H83" i="11"/>
  <c r="F66" i="11"/>
  <c r="E66" i="11"/>
  <c r="D66" i="11"/>
  <c r="K61" i="11"/>
  <c r="K60" i="11"/>
  <c r="J59" i="11"/>
  <c r="I59" i="11"/>
  <c r="H59" i="11"/>
  <c r="F35" i="11"/>
  <c r="E35" i="11"/>
  <c r="D35" i="11"/>
  <c r="J27" i="11"/>
  <c r="J28" i="11" s="1"/>
  <c r="M29" i="11" s="1"/>
  <c r="I27" i="11"/>
  <c r="H27" i="11"/>
  <c r="J83" i="10"/>
  <c r="G67" i="10"/>
  <c r="K103" i="10"/>
  <c r="K102" i="10"/>
  <c r="J101" i="10"/>
  <c r="J102" i="10" s="1"/>
  <c r="M103" i="10" s="1"/>
  <c r="I101" i="10"/>
  <c r="H101" i="10"/>
  <c r="I83" i="10"/>
  <c r="H83" i="10"/>
  <c r="K61" i="10"/>
  <c r="K60" i="10"/>
  <c r="J59" i="10"/>
  <c r="I59" i="10"/>
  <c r="H59" i="10"/>
  <c r="I27" i="10"/>
  <c r="H27" i="10"/>
  <c r="J27" i="10"/>
  <c r="G96" i="9"/>
  <c r="I88" i="9"/>
  <c r="H88" i="9"/>
  <c r="G67" i="9"/>
  <c r="I59" i="9"/>
  <c r="H59" i="9"/>
  <c r="J59" i="9"/>
  <c r="F35" i="9"/>
  <c r="E35" i="9"/>
  <c r="D35" i="9"/>
  <c r="I27" i="9"/>
  <c r="H27" i="9"/>
  <c r="K103" i="8"/>
  <c r="K102" i="8"/>
  <c r="J101" i="8"/>
  <c r="I101" i="8"/>
  <c r="H101" i="8"/>
  <c r="F91" i="8"/>
  <c r="E91" i="8"/>
  <c r="D91" i="8"/>
  <c r="K85" i="8"/>
  <c r="K84" i="8"/>
  <c r="J83" i="8"/>
  <c r="J84" i="8" s="1"/>
  <c r="M85" i="8" s="1"/>
  <c r="I83" i="8"/>
  <c r="H83" i="8"/>
  <c r="F66" i="8"/>
  <c r="E66" i="8"/>
  <c r="D66" i="8"/>
  <c r="K61" i="8"/>
  <c r="K60" i="8"/>
  <c r="J59" i="8"/>
  <c r="I59" i="8"/>
  <c r="H59" i="8"/>
  <c r="F35" i="8"/>
  <c r="E35" i="8"/>
  <c r="D35" i="8"/>
  <c r="I27" i="8"/>
  <c r="H27" i="8"/>
  <c r="G51" i="7"/>
  <c r="G50" i="7"/>
  <c r="G49" i="7"/>
  <c r="G48" i="7"/>
  <c r="G47" i="7"/>
  <c r="G46" i="7"/>
  <c r="G45" i="7"/>
  <c r="G44" i="7"/>
  <c r="G43" i="7"/>
  <c r="G42" i="7"/>
  <c r="G41" i="7"/>
  <c r="J32" i="7"/>
  <c r="K105" i="7"/>
  <c r="K104" i="7"/>
  <c r="J103" i="7"/>
  <c r="J104" i="7" s="1"/>
  <c r="M105" i="7" s="1"/>
  <c r="I103" i="7"/>
  <c r="H103" i="7"/>
  <c r="F93" i="7"/>
  <c r="E93" i="7"/>
  <c r="D93" i="7"/>
  <c r="I85" i="7"/>
  <c r="H85" i="7"/>
  <c r="F68" i="7"/>
  <c r="E68" i="7"/>
  <c r="D68" i="7"/>
  <c r="I61" i="7"/>
  <c r="H61" i="7"/>
  <c r="F40" i="7"/>
  <c r="E40" i="7"/>
  <c r="D40" i="7"/>
  <c r="I32" i="7"/>
  <c r="H32" i="7"/>
  <c r="J84" i="10" l="1"/>
  <c r="M85" i="10" s="1"/>
  <c r="J60" i="8"/>
  <c r="M61" i="8" s="1"/>
  <c r="J102" i="8"/>
  <c r="M103" i="8" s="1"/>
  <c r="J60" i="10"/>
  <c r="M61" i="10" s="1"/>
  <c r="J60" i="11"/>
  <c r="M61" i="11" s="1"/>
  <c r="J28" i="14"/>
  <c r="M29" i="14" s="1"/>
  <c r="J60" i="16"/>
  <c r="M61" i="16" s="1"/>
  <c r="J102" i="15"/>
  <c r="M103" i="15" s="1"/>
  <c r="J84" i="15"/>
  <c r="M85" i="15" s="1"/>
  <c r="J84" i="11"/>
  <c r="M85" i="11" s="1"/>
  <c r="J27" i="8"/>
  <c r="J28" i="8" s="1"/>
  <c r="M29" i="8" s="1"/>
  <c r="J83" i="12"/>
  <c r="M84" i="12" s="1"/>
  <c r="J26" i="12"/>
  <c r="J27" i="12" s="1"/>
  <c r="M28" i="12" s="1"/>
  <c r="J88" i="9"/>
  <c r="J89" i="9" s="1"/>
  <c r="M90" i="9" s="1"/>
  <c r="J85" i="7"/>
  <c r="J86" i="7" s="1"/>
  <c r="M87" i="7" s="1"/>
  <c r="J27" i="9"/>
  <c r="J28" i="9" s="1"/>
  <c r="M29" i="9" s="1"/>
  <c r="J61" i="7"/>
  <c r="J62" i="7" s="1"/>
  <c r="M63" i="7" s="1"/>
  <c r="J28" i="13"/>
  <c r="M29" i="13" s="1"/>
  <c r="J28" i="10"/>
  <c r="M29" i="10" s="1"/>
  <c r="M116" i="9"/>
  <c r="J60" i="9"/>
  <c r="M61" i="9" s="1"/>
  <c r="J33" i="7"/>
  <c r="M34" i="7" s="1"/>
  <c r="I27" i="5"/>
  <c r="H27" i="5"/>
  <c r="K103" i="5"/>
  <c r="K102" i="5"/>
  <c r="J101" i="5"/>
  <c r="I101" i="5"/>
  <c r="H101" i="5"/>
  <c r="F91" i="5"/>
  <c r="E91" i="5"/>
  <c r="D91" i="5"/>
  <c r="K85" i="5"/>
  <c r="K84" i="5"/>
  <c r="I83" i="5"/>
  <c r="H83" i="5"/>
  <c r="J83" i="5"/>
  <c r="F66" i="5"/>
  <c r="E66" i="5"/>
  <c r="D66" i="5"/>
  <c r="K61" i="5"/>
  <c r="K60" i="5"/>
  <c r="J59" i="5"/>
  <c r="J60" i="5" s="1"/>
  <c r="M61" i="5" s="1"/>
  <c r="I59" i="5"/>
  <c r="H59" i="5"/>
  <c r="F35" i="5"/>
  <c r="E35" i="5"/>
  <c r="D35" i="5"/>
  <c r="J84" i="5" l="1"/>
  <c r="M85" i="5" s="1"/>
  <c r="J27" i="5"/>
  <c r="J102" i="5"/>
  <c r="M103" i="5" s="1"/>
  <c r="J28" i="5"/>
  <c r="M29" i="5" s="1"/>
  <c r="J83" i="3" l="1"/>
  <c r="J59" i="3"/>
  <c r="J60" i="3" s="1"/>
  <c r="M61" i="3" s="1"/>
  <c r="H59" i="3"/>
  <c r="I59" i="3"/>
  <c r="K60" i="3"/>
  <c r="K61" i="3"/>
  <c r="D66" i="3"/>
  <c r="E66" i="3"/>
  <c r="F66" i="3"/>
  <c r="K103" i="3"/>
  <c r="K102" i="3"/>
  <c r="I101" i="3"/>
  <c r="H101" i="3"/>
  <c r="J101" i="3"/>
  <c r="J102" i="3" s="1"/>
  <c r="M103" i="3" s="1"/>
  <c r="F91" i="3"/>
  <c r="E91" i="3"/>
  <c r="D91" i="3"/>
  <c r="K85" i="3"/>
  <c r="K84" i="3"/>
  <c r="I83" i="3"/>
  <c r="H83" i="3"/>
  <c r="F35" i="3"/>
  <c r="E35" i="3"/>
  <c r="D35" i="3"/>
  <c r="I27" i="3"/>
  <c r="H27" i="3"/>
  <c r="J27" i="3"/>
  <c r="K101" i="1"/>
  <c r="K100" i="1"/>
  <c r="I99" i="1"/>
  <c r="H99" i="1"/>
  <c r="F89" i="1"/>
  <c r="E89" i="1"/>
  <c r="D89" i="1"/>
  <c r="K83" i="1"/>
  <c r="K82" i="1"/>
  <c r="I81" i="1"/>
  <c r="H81" i="1"/>
  <c r="F64" i="1"/>
  <c r="E64" i="1"/>
  <c r="D64" i="1"/>
  <c r="I57" i="1"/>
  <c r="H57" i="1"/>
  <c r="G36" i="1"/>
  <c r="I27" i="1"/>
  <c r="J20" i="1"/>
  <c r="G20" i="1"/>
  <c r="J19" i="1"/>
  <c r="G19" i="1"/>
  <c r="J18" i="1"/>
  <c r="G18" i="1"/>
  <c r="J17" i="1"/>
  <c r="G17" i="1"/>
  <c r="J16" i="1"/>
  <c r="G16" i="1"/>
  <c r="J15" i="1"/>
  <c r="G15" i="1"/>
  <c r="J14" i="1"/>
  <c r="G14" i="1"/>
  <c r="J13" i="1"/>
  <c r="G13" i="1"/>
  <c r="J12" i="1"/>
  <c r="J11" i="1"/>
  <c r="G11" i="1"/>
  <c r="J10" i="1"/>
  <c r="G10" i="1"/>
  <c r="J9" i="1"/>
  <c r="G9" i="1"/>
  <c r="J84" i="3" l="1"/>
  <c r="M85" i="3" s="1"/>
  <c r="J28" i="3"/>
  <c r="M29" i="3" s="1"/>
  <c r="J81" i="1"/>
  <c r="J82" i="1" s="1"/>
  <c r="M83" i="1" s="1"/>
  <c r="J27" i="1"/>
  <c r="J28" i="1" s="1"/>
  <c r="M29" i="1" s="1"/>
  <c r="J57" i="1"/>
  <c r="J58" i="1" s="1"/>
  <c r="M59" i="1" s="1"/>
  <c r="J99" i="1"/>
  <c r="J100" i="1" s="1"/>
  <c r="M101" i="1" s="1"/>
</calcChain>
</file>

<file path=xl/sharedStrings.xml><?xml version="1.0" encoding="utf-8"?>
<sst xmlns="http://schemas.openxmlformats.org/spreadsheetml/2006/main" count="1624" uniqueCount="173">
  <si>
    <t>TOP GLOVE SDN. BHD</t>
  </si>
  <si>
    <t>WOOD CHIP ALLOCATION</t>
  </si>
  <si>
    <t>: SEPT 2021</t>
  </si>
  <si>
    <t>FACTORY 5/23</t>
  </si>
  <si>
    <t>REQUIREMENT:</t>
  </si>
  <si>
    <t>MT (30 usage days + 3 days stock)</t>
  </si>
  <si>
    <t>No</t>
  </si>
  <si>
    <t>Company Name</t>
  </si>
  <si>
    <t>Type of Suppliers</t>
  </si>
  <si>
    <t>Price / MT (RM)</t>
  </si>
  <si>
    <t xml:space="preserve">Variance </t>
  </si>
  <si>
    <t xml:space="preserve">Initial Supply Capacity </t>
  </si>
  <si>
    <t xml:space="preserve">Allocation </t>
  </si>
  <si>
    <t xml:space="preserve">Total Cost </t>
  </si>
  <si>
    <t xml:space="preserve">Payment </t>
  </si>
  <si>
    <t>Average MC %</t>
  </si>
  <si>
    <t>Jul'21</t>
  </si>
  <si>
    <t>Aug'21</t>
  </si>
  <si>
    <t>Sept'21</t>
  </si>
  <si>
    <t>RM / MT</t>
  </si>
  <si>
    <t>per month (MT)</t>
  </si>
  <si>
    <t xml:space="preserve">RM </t>
  </si>
  <si>
    <t>Term</t>
  </si>
  <si>
    <t>Jan'14</t>
  </si>
  <si>
    <t>Lian Shun</t>
  </si>
  <si>
    <t>Manufacturer</t>
  </si>
  <si>
    <t>30 days</t>
  </si>
  <si>
    <t>WMIX</t>
  </si>
  <si>
    <t>45 days</t>
  </si>
  <si>
    <t>Kilang Papan</t>
  </si>
  <si>
    <t>Good quality</t>
  </si>
  <si>
    <t>TME Bioresources</t>
  </si>
  <si>
    <t>Nil</t>
  </si>
  <si>
    <t>Supplier admit got spray water onto woodchips</t>
  </si>
  <si>
    <t>PDTC</t>
  </si>
  <si>
    <t>PKL Wood Fuel</t>
  </si>
  <si>
    <t>KC Durai</t>
  </si>
  <si>
    <t>60 days</t>
  </si>
  <si>
    <t>YMY Global Trading</t>
  </si>
  <si>
    <t>Trading</t>
  </si>
  <si>
    <t xml:space="preserve">Hulk Woods </t>
  </si>
  <si>
    <t>Soon Teik</t>
  </si>
  <si>
    <t>30 Days</t>
  </si>
  <si>
    <t>From Kedah, long distance, high transportation cost</t>
  </si>
  <si>
    <t>Mega Wijaya</t>
  </si>
  <si>
    <t xml:space="preserve">Average cost per mt </t>
  </si>
  <si>
    <t>(Sept'21)</t>
  </si>
  <si>
    <t>Variance</t>
  </si>
  <si>
    <t>(Aug'21)</t>
  </si>
  <si>
    <t>FACTORY 36</t>
  </si>
  <si>
    <t>MT</t>
  </si>
  <si>
    <t xml:space="preserve"> </t>
  </si>
  <si>
    <t>30days</t>
  </si>
  <si>
    <t>Will block this supplier to supply as got payment issue</t>
  </si>
  <si>
    <t>Leaf Asset</t>
  </si>
  <si>
    <t>Yong Tat Timber &amp; Trading</t>
  </si>
  <si>
    <t>Redland Wood Industries Sdn Bhd</t>
  </si>
  <si>
    <t>Qualiyt not consistent</t>
  </si>
  <si>
    <t>Seng Haw Timber</t>
  </si>
  <si>
    <t>Misi Paradigma Sdn Bhd</t>
  </si>
  <si>
    <t>Syarikat Kilang Papan Kuala Krai Sdn Bhd</t>
  </si>
  <si>
    <t>ZG Timber</t>
  </si>
  <si>
    <t>Yanox Malaysia Sdn Bhd</t>
  </si>
  <si>
    <t>Translink</t>
  </si>
  <si>
    <t>Hian Yoon</t>
  </si>
  <si>
    <t>Top Biomass</t>
  </si>
  <si>
    <t>KS Jaya Timber</t>
  </si>
  <si>
    <t>Multi Bio Resources</t>
  </si>
  <si>
    <t>Estimated average woodchip price for F36 in Sept'21 is remained.</t>
  </si>
  <si>
    <t>RM 0</t>
  </si>
  <si>
    <t>FACTORY 27</t>
  </si>
  <si>
    <t xml:space="preserve">MT </t>
  </si>
  <si>
    <t>Allocation 
[based on available qty]</t>
  </si>
  <si>
    <t>Win M</t>
  </si>
  <si>
    <t>Trading &amp; partnership for transportation</t>
  </si>
  <si>
    <t>Tien Chung</t>
  </si>
  <si>
    <t>45days</t>
  </si>
  <si>
    <t>*SIGNED CONTRACT</t>
  </si>
  <si>
    <t>Venus Resources</t>
  </si>
  <si>
    <t>Gennius Wood</t>
  </si>
  <si>
    <t>Multi Bio Resources &amp; Supplies</t>
  </si>
  <si>
    <t>Leong Huat Brick Works Sdn Bhd</t>
  </si>
  <si>
    <t>BP Realty &amp; Plantation Sdn Bhd</t>
  </si>
  <si>
    <t>S&amp;S Bioenergy Enterprise</t>
  </si>
  <si>
    <t>Mawar Saksama</t>
  </si>
  <si>
    <t xml:space="preserve">TOTAL </t>
  </si>
  <si>
    <t>Estimated average woodchip price for F27 is increased by RM 190.50.</t>
  </si>
  <si>
    <t>FACTORY 33</t>
  </si>
  <si>
    <t>Estimated average woodchip price for F33  is decreased by RM 400.</t>
  </si>
  <si>
    <t>Prepared by: Yi Hong (20/08/2021)</t>
  </si>
  <si>
    <t>Verified by : Ms.Michelle Ang</t>
  </si>
  <si>
    <t xml:space="preserve">Approved by : Tan Sri Lim Wee Chai </t>
  </si>
  <si>
    <t>Checked : Ms. Adeline</t>
  </si>
  <si>
    <t>General Manager, Procurement</t>
  </si>
  <si>
    <t>WOOD PELLET ALLOCATION</t>
  </si>
  <si>
    <t>Wood pellet average purchase price for F5/F23 is increased by RM 10,500.</t>
  </si>
  <si>
    <t>TOTAL</t>
  </si>
  <si>
    <t>SHREDDED EFB ALLOCATION</t>
  </si>
  <si>
    <t>Vila Sutera Sdn Bhd</t>
  </si>
  <si>
    <t>Misi Paradigma</t>
  </si>
  <si>
    <t>Syarikat Warisan</t>
  </si>
  <si>
    <t>Durian Mas</t>
  </si>
  <si>
    <t>Sungai Terah Palm Oil Mill Sdn Bhd</t>
  </si>
  <si>
    <t>PK Trading (Felda Jerangau)</t>
  </si>
  <si>
    <t>Kilang Sawit KPSB Paloh 3</t>
  </si>
  <si>
    <t>HK Gua Musang Sdn Bhd</t>
  </si>
  <si>
    <t>YMY GLOBAL TRADING</t>
  </si>
  <si>
    <t>Tan Kok Tong</t>
  </si>
  <si>
    <t>Quality not consistent</t>
  </si>
  <si>
    <t>Cannot commit to supply due to have internal financial problem</t>
  </si>
  <si>
    <t>RM48 is for press EFB. RM65 is for shredded long fiber.</t>
  </si>
  <si>
    <t>Initial quote was RM 58/MT</t>
  </si>
  <si>
    <t>Quality not consistent. 
Source: Kilang Sawit Sri Senggora</t>
  </si>
  <si>
    <t>CLASSIC PALM OIL MILL SDN BHD</t>
  </si>
  <si>
    <t>MULTI BIO RESOURCES &amp; SUPPLIES</t>
  </si>
  <si>
    <t>MEGA SENSASI JAYA</t>
  </si>
  <si>
    <t>Estimated average EFB fiber price for F27 is RM 34/MT.</t>
  </si>
  <si>
    <t>Estimated average shredded EFB price for F36 is increased by RM 2,295.</t>
  </si>
  <si>
    <t>Estimated average of mesocarp price for F5/23 is increased by RM 700.</t>
  </si>
  <si>
    <t>Spynie Maju</t>
  </si>
  <si>
    <t>PKS average purchase price for F33 is decreased by RM 8,397.</t>
  </si>
  <si>
    <t>PIMPINAN MEGAMAS</t>
  </si>
  <si>
    <t>Trading + Own Transport</t>
  </si>
  <si>
    <t>MUAZIQ ENGINEERING</t>
  </si>
  <si>
    <t>SPYNIE MAJU</t>
  </si>
  <si>
    <t>GREAT ORGANIC SDN BHD</t>
  </si>
  <si>
    <t>TME BIORESOURCES</t>
  </si>
  <si>
    <t>SOON TEIK ENTERPRISE</t>
  </si>
  <si>
    <t>Initial quote was RM 275/MT</t>
  </si>
  <si>
    <t>LUI SAWIT ENTERPRISE</t>
  </si>
  <si>
    <t>SIMPANGAN KURNIA SDN BHD</t>
  </si>
  <si>
    <t>MIN ONN LORRY</t>
  </si>
  <si>
    <t>WIN M TRADING</t>
  </si>
  <si>
    <t>TC ENERGY RESOURCES</t>
  </si>
  <si>
    <t>JADDA MUNI ENTERPRISE</t>
  </si>
  <si>
    <t>MILER FIBRE ENTERPRISE</t>
  </si>
  <si>
    <t>BP REALTY &amp; PLANTATION SDN BHD</t>
  </si>
  <si>
    <t>SPYNIE MAJU JAYA</t>
  </si>
  <si>
    <t>KSW PALM GREEN SDN BHD</t>
  </si>
  <si>
    <t>TLC HAULAGE</t>
  </si>
  <si>
    <t>DSJ GLOBAL BIOMASS RESOURCES</t>
  </si>
  <si>
    <t>Initial quote was RM 280/MT</t>
  </si>
  <si>
    <t>PKS average purchase price for F27 is decreased by RM 2,212.</t>
  </si>
  <si>
    <t>PKS GRANULE ALLOCATION</t>
  </si>
  <si>
    <t>PKS ALLOCATION</t>
  </si>
  <si>
    <t>MESOCARP ALLOCATION</t>
  </si>
  <si>
    <t>Oil Palm Trunk (OPT) Fiber ALLOCATION</t>
  </si>
  <si>
    <t>SHORT EFB ALLOCATION</t>
  </si>
  <si>
    <t>HK Kitaran</t>
  </si>
  <si>
    <t>Kayutah</t>
  </si>
  <si>
    <t xml:space="preserve">Multi Bio Resources </t>
  </si>
  <si>
    <t>Muaziq Engineering</t>
  </si>
  <si>
    <t>Ipoh plant feedback that the HK Kitaran short EFB shredded sizes were the most suitable to be used in Boiler operation.</t>
  </si>
  <si>
    <t>Stop supplying EFB for temporary due to quality problem</t>
  </si>
  <si>
    <t>EFB PELLET ALLOCATION</t>
  </si>
  <si>
    <t>RICE HUSK ALLOCATION</t>
  </si>
  <si>
    <t>COAL ALLOCATION</t>
  </si>
  <si>
    <t>BVI Enterprise</t>
  </si>
  <si>
    <t>Estimated average woodchip price for F5/23 is decreased by RM 7,995.</t>
  </si>
  <si>
    <t>Oct'21</t>
  </si>
  <si>
    <t>Nov'21</t>
  </si>
  <si>
    <t>Initial quote was RM 140/MT</t>
  </si>
  <si>
    <t>Initial quote was RM 138/MT</t>
  </si>
  <si>
    <t>Initial quote was RM 137/MT</t>
  </si>
  <si>
    <t>Initial quote was RM 143/MT</t>
  </si>
  <si>
    <t>New Woodchip Existing Supplier; Trial Load
Initial quote was RM 140/MT</t>
  </si>
  <si>
    <t>RM 7,995</t>
  </si>
  <si>
    <t>(Nov'21)</t>
  </si>
  <si>
    <t>(Oct'21)</t>
  </si>
  <si>
    <t>RM 7,980</t>
  </si>
  <si>
    <t>: Nov 2021</t>
  </si>
  <si>
    <t>RM 648</t>
  </si>
  <si>
    <t>60days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</si>
</sst>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RM&quot;* #,##0.00_-;\-&quot;RM&quot;* #,##0.00_-;_-&quot;RM&quot;* &quot;-&quot;??_-;_-@_-"/>
    <numFmt numFmtId="43" formatCode="_-* #,##0.00_-;\-* #,##0.00_-;_-* &quot;-&quot;??_-;_-@_-"/>
    <numFmt numFmtId="164" formatCode="_-* #,##0.00_-;\-* #,##0.00_-;_-* \-??_-;_-@_-"/>
    <numFmt numFmtId="165" formatCode="_-* #,##0_-;\-* #,##0_-;_-* \-??_-;_-@_-"/>
    <numFmt numFmtId="166" formatCode="0_);\(0\)"/>
    <numFmt numFmtId="167" formatCode="&quot;RM&quot;#,##0.00"/>
    <numFmt numFmtId="168" formatCode="_(* #,##0.00_);_(* \(#,##0.00\);_(* \-??_);_(@_)"/>
    <numFmt numFmtId="169" formatCode="_(&quot;$&quot;* #,##0.00_);_(&quot;$&quot;* \(#,##0.00\);_(&quot;$&quot;* &quot;-&quot;??_);_(@_)"/>
    <numFmt numFmtId="172" formatCode="&quot;RM&quot;#,##0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i/>
      <sz val="16"/>
      <color rgb="FFFF0000"/>
      <name val="Arial"/>
      <family val="2"/>
    </font>
    <font>
      <b/>
      <u/>
      <sz val="16"/>
      <name val="Arial"/>
      <family val="2"/>
    </font>
    <font>
      <sz val="10"/>
      <name val="Mangal"/>
      <family val="2"/>
    </font>
    <font>
      <b/>
      <sz val="16"/>
      <name val="Mangal"/>
      <family val="1"/>
    </font>
    <font>
      <b/>
      <sz val="16"/>
      <color rgb="FFFF0000"/>
      <name val="Arial"/>
      <family val="2"/>
    </font>
    <font>
      <sz val="14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4"/>
      <color rgb="FF000099"/>
      <name val="Arial"/>
      <family val="2"/>
    </font>
    <font>
      <b/>
      <sz val="12"/>
      <color rgb="FF000099"/>
      <name val="Arial"/>
      <family val="2"/>
    </font>
    <font>
      <b/>
      <sz val="13"/>
      <color rgb="FFFF0000"/>
      <name val="Arial"/>
      <family val="2"/>
    </font>
    <font>
      <sz val="12"/>
      <color rgb="FFFF0000"/>
      <name val="Arial"/>
      <family val="2"/>
    </font>
    <font>
      <b/>
      <u/>
      <sz val="14"/>
      <name val="Arial"/>
      <family val="2"/>
    </font>
    <font>
      <b/>
      <sz val="14"/>
      <color rgb="FFFF0000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b/>
      <sz val="12"/>
      <name val="Mangal"/>
      <family val="1"/>
    </font>
    <font>
      <b/>
      <sz val="14"/>
      <color rgb="FF003399"/>
      <name val="Arial"/>
      <family val="2"/>
    </font>
    <font>
      <b/>
      <sz val="12"/>
      <color rgb="FF0070C0"/>
      <name val="Arial"/>
      <family val="2"/>
    </font>
    <font>
      <sz val="18"/>
      <name val="Arial"/>
      <family val="2"/>
    </font>
    <font>
      <b/>
      <sz val="12"/>
      <color indexed="10"/>
      <name val="Arial"/>
      <family val="2"/>
    </font>
    <font>
      <sz val="20"/>
      <name val="Tahomna"/>
    </font>
    <font>
      <sz val="14"/>
      <name val="Tahomna"/>
    </font>
    <font>
      <b/>
      <sz val="12"/>
      <color rgb="FF003399"/>
      <name val="Arial"/>
      <family val="2"/>
    </font>
    <font>
      <b/>
      <sz val="14"/>
      <color indexed="8"/>
      <name val="Arial"/>
      <family val="2"/>
    </font>
    <font>
      <b/>
      <sz val="12"/>
      <color rgb="FFFF0000"/>
      <name val="Mangal"/>
      <family val="1"/>
    </font>
    <font>
      <sz val="12"/>
      <name val="Tahoma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0"/>
      <name val="Arial"/>
    </font>
    <font>
      <b/>
      <sz val="12"/>
      <color rgb="FF000099"/>
      <name val="Mangal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8" fillId="0" borderId="0" applyFill="0" applyBorder="0" applyAlignment="0" applyProtection="0"/>
    <xf numFmtId="9" fontId="8" fillId="0" borderId="0" applyFill="0" applyBorder="0" applyAlignment="0" applyProtection="0"/>
    <xf numFmtId="168" fontId="8" fillId="0" borderId="0" applyFill="0" applyBorder="0" applyAlignment="0" applyProtection="0"/>
    <xf numFmtId="0" fontId="2" fillId="0" borderId="0"/>
    <xf numFmtId="169" fontId="2" fillId="0" borderId="0" applyFill="0" applyBorder="0" applyAlignment="0" applyProtection="0"/>
    <xf numFmtId="43" fontId="2" fillId="0" borderId="0" applyFill="0" applyBorder="0" applyAlignment="0" applyProtection="0"/>
    <xf numFmtId="169" fontId="37" fillId="0" borderId="0" applyFill="0" applyBorder="0" applyAlignment="0" applyProtection="0"/>
  </cellStyleXfs>
  <cellXfs count="549">
    <xf numFmtId="0" fontId="0" fillId="0" borderId="0" xfId="0"/>
    <xf numFmtId="0" fontId="3" fillId="0" borderId="0" xfId="2" applyFont="1"/>
    <xf numFmtId="0" fontId="4" fillId="0" borderId="0" xfId="2" applyFont="1"/>
    <xf numFmtId="0" fontId="2" fillId="0" borderId="0" xfId="2"/>
    <xf numFmtId="0" fontId="5" fillId="0" borderId="0" xfId="2" applyFont="1" applyAlignment="1">
      <alignment horizontal="left"/>
    </xf>
    <xf numFmtId="0" fontId="5" fillId="0" borderId="0" xfId="2" applyFont="1"/>
    <xf numFmtId="0" fontId="6" fillId="0" borderId="0" xfId="2" applyFont="1" applyAlignment="1">
      <alignment horizontal="center"/>
    </xf>
    <xf numFmtId="0" fontId="7" fillId="0" borderId="0" xfId="2" applyFont="1"/>
    <xf numFmtId="0" fontId="4" fillId="0" borderId="0" xfId="2" applyFont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3" fillId="0" borderId="0" xfId="2" applyFont="1" applyFill="1" applyAlignment="1">
      <alignment horizontal="center" vertical="center"/>
    </xf>
    <xf numFmtId="0" fontId="4" fillId="0" borderId="0" xfId="1" applyNumberFormat="1" applyFont="1" applyFill="1" applyBorder="1" applyAlignment="1">
      <alignment horizontal="left" vertical="center" wrapText="1"/>
    </xf>
    <xf numFmtId="0" fontId="3" fillId="0" borderId="0" xfId="2" applyFont="1" applyAlignment="1">
      <alignment vertical="center"/>
    </xf>
    <xf numFmtId="0" fontId="3" fillId="0" borderId="0" xfId="2" applyFont="1" applyAlignment="1">
      <alignment horizontal="left" vertical="center"/>
    </xf>
    <xf numFmtId="0" fontId="10" fillId="0" borderId="0" xfId="2" applyFont="1"/>
    <xf numFmtId="0" fontId="11" fillId="0" borderId="0" xfId="2" applyFont="1"/>
    <xf numFmtId="0" fontId="5" fillId="0" borderId="0" xfId="2" applyFont="1" applyAlignment="1">
      <alignment horizontal="center" vertical="center"/>
    </xf>
    <xf numFmtId="0" fontId="7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0" fontId="10" fillId="0" borderId="0" xfId="2" applyFont="1" applyAlignment="1">
      <alignment horizontal="center" vertical="center"/>
    </xf>
    <xf numFmtId="0" fontId="12" fillId="0" borderId="0" xfId="2" applyFont="1" applyFill="1" applyAlignment="1">
      <alignment vertical="center"/>
    </xf>
    <xf numFmtId="0" fontId="4" fillId="0" borderId="0" xfId="2" applyFont="1" applyFill="1" applyAlignment="1">
      <alignment vertical="center"/>
    </xf>
    <xf numFmtId="0" fontId="11" fillId="0" borderId="0" xfId="2" applyFont="1" applyFill="1" applyAlignment="1">
      <alignment vertical="center"/>
    </xf>
    <xf numFmtId="0" fontId="5" fillId="0" borderId="0" xfId="2" applyFont="1" applyFill="1" applyAlignment="1">
      <alignment horizontal="left" vertical="center"/>
    </xf>
    <xf numFmtId="0" fontId="13" fillId="0" borderId="3" xfId="2" applyFont="1" applyBorder="1" applyAlignment="1">
      <alignment horizontal="center" vertical="center"/>
    </xf>
    <xf numFmtId="0" fontId="13" fillId="0" borderId="3" xfId="2" applyFont="1" applyBorder="1" applyAlignment="1">
      <alignment horizontal="center" vertical="center" wrapText="1"/>
    </xf>
    <xf numFmtId="0" fontId="13" fillId="0" borderId="4" xfId="2" applyFont="1" applyBorder="1" applyAlignment="1">
      <alignment horizontal="center" vertical="center"/>
    </xf>
    <xf numFmtId="17" fontId="13" fillId="0" borderId="3" xfId="2" applyNumberFormat="1" applyFont="1" applyFill="1" applyBorder="1" applyAlignment="1">
      <alignment horizontal="center" vertical="center"/>
    </xf>
    <xf numFmtId="17" fontId="13" fillId="4" borderId="3" xfId="2" applyNumberFormat="1" applyFont="1" applyFill="1" applyBorder="1" applyAlignment="1">
      <alignment horizontal="center" vertical="center"/>
    </xf>
    <xf numFmtId="0" fontId="14" fillId="0" borderId="9" xfId="2" applyFont="1" applyBorder="1" applyAlignment="1">
      <alignment horizontal="center" vertical="center"/>
    </xf>
    <xf numFmtId="0" fontId="14" fillId="0" borderId="3" xfId="2" applyFont="1" applyFill="1" applyBorder="1" applyAlignment="1">
      <alignment horizontal="left" vertical="center"/>
    </xf>
    <xf numFmtId="0" fontId="14" fillId="0" borderId="3" xfId="2" applyFont="1" applyFill="1" applyBorder="1" applyAlignment="1">
      <alignment horizontal="center" vertical="center"/>
    </xf>
    <xf numFmtId="0" fontId="14" fillId="0" borderId="3" xfId="2" applyNumberFormat="1" applyFont="1" applyFill="1" applyBorder="1" applyAlignment="1">
      <alignment horizontal="center" vertical="center"/>
    </xf>
    <xf numFmtId="0" fontId="14" fillId="4" borderId="3" xfId="2" applyNumberFormat="1" applyFont="1" applyFill="1" applyBorder="1" applyAlignment="1">
      <alignment horizontal="center" vertical="center"/>
    </xf>
    <xf numFmtId="166" fontId="14" fillId="0" borderId="3" xfId="2" quotePrefix="1" applyNumberFormat="1" applyFont="1" applyFill="1" applyBorder="1" applyAlignment="1">
      <alignment horizontal="center" vertical="center"/>
    </xf>
    <xf numFmtId="3" fontId="14" fillId="0" borderId="3" xfId="3" applyNumberFormat="1" applyFont="1" applyFill="1" applyBorder="1" applyAlignment="1" applyProtection="1">
      <alignment horizontal="center" vertical="center"/>
    </xf>
    <xf numFmtId="0" fontId="14" fillId="0" borderId="4" xfId="2" applyFont="1" applyBorder="1" applyAlignment="1">
      <alignment horizontal="center" vertical="center"/>
    </xf>
    <xf numFmtId="0" fontId="14" fillId="0" borderId="9" xfId="2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left" vertical="center" wrapText="1"/>
    </xf>
    <xf numFmtId="166" fontId="15" fillId="0" borderId="3" xfId="2" quotePrefix="1" applyNumberFormat="1" applyFont="1" applyFill="1" applyBorder="1" applyAlignment="1">
      <alignment horizontal="center" vertical="center"/>
    </xf>
    <xf numFmtId="0" fontId="14" fillId="0" borderId="2" xfId="2" applyFont="1" applyFill="1" applyBorder="1" applyAlignment="1">
      <alignment horizontal="center" vertical="center"/>
    </xf>
    <xf numFmtId="0" fontId="14" fillId="0" borderId="4" xfId="2" applyFont="1" applyFill="1" applyBorder="1" applyAlignment="1">
      <alignment horizontal="center" vertical="center"/>
    </xf>
    <xf numFmtId="0" fontId="14" fillId="0" borderId="1" xfId="2" applyFont="1" applyBorder="1" applyAlignment="1">
      <alignment horizontal="center" vertical="center"/>
    </xf>
    <xf numFmtId="0" fontId="14" fillId="0" borderId="2" xfId="2" applyFont="1" applyFill="1" applyBorder="1" applyAlignment="1">
      <alignment horizontal="left" vertical="center" wrapText="1"/>
    </xf>
    <xf numFmtId="1" fontId="14" fillId="0" borderId="3" xfId="4" applyNumberFormat="1" applyFont="1" applyFill="1" applyBorder="1" applyAlignment="1" applyProtection="1">
      <alignment horizontal="center" vertical="center"/>
    </xf>
    <xf numFmtId="1" fontId="14" fillId="4" borderId="3" xfId="4" applyNumberFormat="1" applyFont="1" applyFill="1" applyBorder="1" applyAlignment="1" applyProtection="1">
      <alignment horizontal="center" vertical="center"/>
    </xf>
    <xf numFmtId="0" fontId="14" fillId="0" borderId="3" xfId="2" applyFont="1" applyFill="1" applyBorder="1" applyAlignment="1">
      <alignment horizontal="center" vertical="center" wrapText="1"/>
    </xf>
    <xf numFmtId="0" fontId="14" fillId="0" borderId="12" xfId="2" applyFont="1" applyBorder="1" applyAlignment="1">
      <alignment horizontal="center" vertical="center"/>
    </xf>
    <xf numFmtId="0" fontId="14" fillId="0" borderId="13" xfId="2" applyFont="1" applyFill="1" applyBorder="1" applyAlignment="1">
      <alignment horizontal="center" vertical="center"/>
    </xf>
    <xf numFmtId="3" fontId="14" fillId="3" borderId="3" xfId="3" applyNumberFormat="1" applyFont="1" applyFill="1" applyBorder="1" applyAlignment="1" applyProtection="1">
      <alignment horizontal="center" vertical="center"/>
    </xf>
    <xf numFmtId="0" fontId="14" fillId="0" borderId="14" xfId="2" applyFont="1" applyFill="1" applyBorder="1" applyAlignment="1">
      <alignment horizontal="center" vertical="center"/>
    </xf>
    <xf numFmtId="1" fontId="11" fillId="0" borderId="3" xfId="4" applyNumberFormat="1" applyFont="1" applyFill="1" applyBorder="1" applyAlignment="1" applyProtection="1">
      <alignment horizontal="center" vertical="center"/>
    </xf>
    <xf numFmtId="164" fontId="14" fillId="0" borderId="3" xfId="3" applyFont="1" applyFill="1" applyBorder="1" applyAlignment="1" applyProtection="1">
      <alignment horizontal="center" vertical="center"/>
    </xf>
    <xf numFmtId="0" fontId="14" fillId="0" borderId="15" xfId="2" applyFont="1" applyFill="1" applyBorder="1" applyAlignment="1">
      <alignment horizontal="left" vertical="center"/>
    </xf>
    <xf numFmtId="0" fontId="14" fillId="0" borderId="13" xfId="2" applyFont="1" applyBorder="1" applyAlignment="1">
      <alignment horizontal="center" vertical="center"/>
    </xf>
    <xf numFmtId="10" fontId="16" fillId="0" borderId="3" xfId="4" applyNumberFormat="1" applyFont="1" applyFill="1" applyBorder="1" applyAlignment="1">
      <alignment horizontal="center" vertical="center"/>
    </xf>
    <xf numFmtId="165" fontId="9" fillId="3" borderId="0" xfId="3" applyNumberFormat="1" applyFont="1" applyFill="1" applyAlignment="1">
      <alignment horizontal="center" vertical="center"/>
    </xf>
    <xf numFmtId="167" fontId="16" fillId="0" borderId="3" xfId="3" quotePrefix="1" applyNumberFormat="1" applyFont="1" applyFill="1" applyBorder="1" applyAlignment="1">
      <alignment horizontal="center" vertical="center"/>
    </xf>
    <xf numFmtId="0" fontId="7" fillId="0" borderId="0" xfId="2" applyFont="1" applyFill="1" applyAlignment="1"/>
    <xf numFmtId="0" fontId="17" fillId="0" borderId="0" xfId="2" applyFont="1"/>
    <xf numFmtId="0" fontId="18" fillId="0" borderId="0" xfId="2" applyFont="1" applyAlignment="1">
      <alignment horizontal="left" vertical="center"/>
    </xf>
    <xf numFmtId="0" fontId="19" fillId="0" borderId="0" xfId="2" applyFont="1"/>
    <xf numFmtId="0" fontId="20" fillId="0" borderId="0" xfId="2" applyFont="1" applyAlignment="1">
      <alignment vertical="center"/>
    </xf>
    <xf numFmtId="0" fontId="20" fillId="0" borderId="0" xfId="2" applyFont="1" applyBorder="1" applyAlignment="1">
      <alignment vertical="center"/>
    </xf>
    <xf numFmtId="0" fontId="10" fillId="0" borderId="0" xfId="2" applyFont="1" applyBorder="1" applyAlignment="1">
      <alignment vertical="center"/>
    </xf>
    <xf numFmtId="0" fontId="21" fillId="0" borderId="0" xfId="2" applyFont="1" applyBorder="1" applyAlignment="1">
      <alignment vertical="center"/>
    </xf>
    <xf numFmtId="0" fontId="13" fillId="0" borderId="14" xfId="2" applyFont="1" applyBorder="1" applyAlignment="1">
      <alignment horizontal="center" vertical="center"/>
    </xf>
    <xf numFmtId="0" fontId="13" fillId="0" borderId="19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5" fillId="0" borderId="0" xfId="2" applyFont="1" applyAlignment="1">
      <alignment horizontal="left" vertical="center"/>
    </xf>
    <xf numFmtId="17" fontId="13" fillId="0" borderId="11" xfId="2" applyNumberFormat="1" applyFont="1" applyFill="1" applyBorder="1" applyAlignment="1">
      <alignment horizontal="center" vertical="center"/>
    </xf>
    <xf numFmtId="17" fontId="13" fillId="5" borderId="3" xfId="2" applyNumberFormat="1" applyFont="1" applyFill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3" fillId="0" borderId="20" xfId="2" applyFont="1" applyBorder="1" applyAlignment="1">
      <alignment horizontal="center" vertical="center"/>
    </xf>
    <xf numFmtId="0" fontId="13" fillId="0" borderId="23" xfId="2" applyFont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left" vertical="center" wrapText="1"/>
    </xf>
    <xf numFmtId="0" fontId="14" fillId="0" borderId="20" xfId="2" applyFont="1" applyFill="1" applyBorder="1" applyAlignment="1">
      <alignment horizontal="left" vertical="center" wrapText="1"/>
    </xf>
    <xf numFmtId="1" fontId="14" fillId="0" borderId="15" xfId="4" applyNumberFormat="1" applyFont="1" applyFill="1" applyBorder="1" applyAlignment="1" applyProtection="1">
      <alignment horizontal="center" vertical="center"/>
    </xf>
    <xf numFmtId="1" fontId="14" fillId="5" borderId="3" xfId="4" applyNumberFormat="1" applyFont="1" applyFill="1" applyBorder="1" applyAlignment="1" applyProtection="1">
      <alignment horizontal="center" vertical="center"/>
    </xf>
    <xf numFmtId="166" fontId="14" fillId="0" borderId="3" xfId="2" applyNumberFormat="1" applyFont="1" applyFill="1" applyBorder="1" applyAlignment="1">
      <alignment horizontal="center" vertical="center"/>
    </xf>
    <xf numFmtId="3" fontId="14" fillId="0" borderId="15" xfId="4" applyNumberFormat="1" applyFont="1" applyFill="1" applyBorder="1" applyAlignment="1" applyProtection="1">
      <alignment horizontal="center" vertical="center"/>
    </xf>
    <xf numFmtId="3" fontId="14" fillId="0" borderId="15" xfId="3" applyNumberFormat="1" applyFont="1" applyFill="1" applyBorder="1" applyAlignment="1" applyProtection="1">
      <alignment horizontal="center" vertical="center"/>
    </xf>
    <xf numFmtId="0" fontId="14" fillId="0" borderId="18" xfId="2" applyFont="1" applyFill="1" applyBorder="1" applyAlignment="1">
      <alignment horizontal="center" vertical="center"/>
    </xf>
    <xf numFmtId="0" fontId="22" fillId="0" borderId="18" xfId="2" applyFont="1" applyFill="1" applyBorder="1" applyAlignment="1">
      <alignment horizontal="left" vertical="center" wrapText="1"/>
    </xf>
    <xf numFmtId="0" fontId="22" fillId="0" borderId="0" xfId="2" applyFont="1" applyFill="1" applyBorder="1" applyAlignment="1">
      <alignment horizontal="left" vertical="center" wrapText="1"/>
    </xf>
    <xf numFmtId="0" fontId="14" fillId="0" borderId="18" xfId="2" applyFont="1" applyFill="1" applyBorder="1" applyAlignment="1">
      <alignment horizontal="left" vertical="center" wrapText="1"/>
    </xf>
    <xf numFmtId="3" fontId="22" fillId="0" borderId="15" xfId="4" applyNumberFormat="1" applyFont="1" applyFill="1" applyBorder="1" applyAlignment="1" applyProtection="1">
      <alignment horizontal="center" vertical="center"/>
    </xf>
    <xf numFmtId="0" fontId="14" fillId="0" borderId="3" xfId="2" applyNumberFormat="1" applyFont="1" applyFill="1" applyBorder="1" applyAlignment="1">
      <alignment horizontal="left" vertical="center"/>
    </xf>
    <xf numFmtId="0" fontId="14" fillId="0" borderId="3" xfId="2" applyFont="1" applyBorder="1" applyAlignment="1">
      <alignment horizontal="center" vertical="center"/>
    </xf>
    <xf numFmtId="0" fontId="14" fillId="0" borderId="14" xfId="2" applyFont="1" applyBorder="1" applyAlignment="1">
      <alignment horizontal="center" vertical="center"/>
    </xf>
    <xf numFmtId="3" fontId="14" fillId="0" borderId="13" xfId="3" applyNumberFormat="1" applyFont="1" applyFill="1" applyBorder="1" applyAlignment="1" applyProtection="1">
      <alignment horizontal="center" vertical="center"/>
    </xf>
    <xf numFmtId="1" fontId="14" fillId="0" borderId="17" xfId="4" applyNumberFormat="1" applyFont="1" applyFill="1" applyBorder="1" applyAlignment="1" applyProtection="1">
      <alignment horizontal="center" vertical="center"/>
    </xf>
    <xf numFmtId="1" fontId="14" fillId="0" borderId="2" xfId="4" applyNumberFormat="1" applyFont="1" applyFill="1" applyBorder="1" applyAlignment="1" applyProtection="1">
      <alignment horizontal="center" vertical="center"/>
    </xf>
    <xf numFmtId="1" fontId="14" fillId="5" borderId="2" xfId="4" applyNumberFormat="1" applyFont="1" applyFill="1" applyBorder="1" applyAlignment="1" applyProtection="1">
      <alignment horizontal="center" vertical="center"/>
    </xf>
    <xf numFmtId="166" fontId="20" fillId="0" borderId="2" xfId="2" applyNumberFormat="1" applyFont="1" applyFill="1" applyBorder="1" applyAlignment="1">
      <alignment horizontal="center" vertical="center"/>
    </xf>
    <xf numFmtId="3" fontId="14" fillId="0" borderId="18" xfId="4" applyNumberFormat="1" applyFont="1" applyFill="1" applyBorder="1" applyAlignment="1" applyProtection="1">
      <alignment horizontal="center" vertical="center"/>
    </xf>
    <xf numFmtId="3" fontId="14" fillId="0" borderId="14" xfId="3" applyNumberFormat="1" applyFont="1" applyFill="1" applyBorder="1" applyAlignment="1" applyProtection="1">
      <alignment horizontal="center" vertical="center"/>
    </xf>
    <xf numFmtId="166" fontId="20" fillId="0" borderId="3" xfId="2" applyNumberFormat="1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 applyProtection="1">
      <alignment horizontal="center" vertical="center"/>
    </xf>
    <xf numFmtId="0" fontId="13" fillId="0" borderId="3" xfId="2" applyFont="1" applyFill="1" applyBorder="1" applyAlignment="1">
      <alignment horizontal="center" vertical="center"/>
    </xf>
    <xf numFmtId="0" fontId="14" fillId="0" borderId="3" xfId="2" applyFont="1" applyBorder="1" applyAlignment="1">
      <alignment horizontal="left" vertical="center"/>
    </xf>
    <xf numFmtId="0" fontId="13" fillId="0" borderId="3" xfId="2" applyFont="1" applyFill="1" applyBorder="1" applyAlignment="1">
      <alignment horizontal="left" vertical="center"/>
    </xf>
    <xf numFmtId="2" fontId="14" fillId="0" borderId="3" xfId="3" applyNumberFormat="1" applyFont="1" applyFill="1" applyBorder="1" applyAlignment="1" applyProtection="1">
      <alignment horizontal="right" vertical="center"/>
    </xf>
    <xf numFmtId="0" fontId="13" fillId="0" borderId="3" xfId="2" applyFont="1" applyBorder="1" applyAlignment="1">
      <alignment horizontal="left" vertical="center"/>
    </xf>
    <xf numFmtId="10" fontId="23" fillId="0" borderId="3" xfId="4" applyNumberFormat="1" applyFont="1" applyFill="1" applyBorder="1" applyAlignment="1">
      <alignment horizontal="center" vertical="center"/>
    </xf>
    <xf numFmtId="167" fontId="23" fillId="0" borderId="3" xfId="3" quotePrefix="1" applyNumberFormat="1" applyFont="1" applyFill="1" applyBorder="1" applyAlignment="1">
      <alignment horizontal="center" vertical="center"/>
    </xf>
    <xf numFmtId="0" fontId="7" fillId="0" borderId="0" xfId="2" applyFont="1" applyFill="1"/>
    <xf numFmtId="165" fontId="9" fillId="3" borderId="0" xfId="3" applyNumberFormat="1" applyFont="1" applyFill="1" applyAlignment="1">
      <alignment vertical="center"/>
    </xf>
    <xf numFmtId="165" fontId="13" fillId="0" borderId="0" xfId="2" applyNumberFormat="1" applyFont="1" applyFill="1" applyAlignment="1">
      <alignment vertical="center"/>
    </xf>
    <xf numFmtId="0" fontId="18" fillId="0" borderId="0" xfId="2" applyFont="1" applyAlignment="1">
      <alignment horizontal="left" vertical="center" wrapText="1"/>
    </xf>
    <xf numFmtId="0" fontId="20" fillId="0" borderId="0" xfId="2" applyFont="1"/>
    <xf numFmtId="0" fontId="13" fillId="0" borderId="10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1" fontId="14" fillId="0" borderId="3" xfId="2" applyNumberFormat="1" applyFont="1" applyFill="1" applyBorder="1" applyAlignment="1">
      <alignment horizontal="center" vertical="center"/>
    </xf>
    <xf numFmtId="166" fontId="24" fillId="0" borderId="3" xfId="2" applyNumberFormat="1" applyFont="1" applyFill="1" applyBorder="1" applyAlignment="1">
      <alignment horizontal="center" vertical="center"/>
    </xf>
    <xf numFmtId="38" fontId="14" fillId="0" borderId="3" xfId="2" applyNumberFormat="1" applyFont="1" applyBorder="1" applyAlignment="1">
      <alignment horizontal="center" vertical="center"/>
    </xf>
    <xf numFmtId="38" fontId="14" fillId="0" borderId="3" xfId="3" applyNumberFormat="1" applyFont="1" applyFill="1" applyBorder="1" applyAlignment="1" applyProtection="1">
      <alignment horizontal="center" vertical="center"/>
    </xf>
    <xf numFmtId="0" fontId="14" fillId="0" borderId="2" xfId="2" applyFont="1" applyFill="1" applyBorder="1" applyAlignment="1">
      <alignment horizontal="center" vertical="center" wrapText="1"/>
    </xf>
    <xf numFmtId="1" fontId="14" fillId="4" borderId="2" xfId="4" applyNumberFormat="1" applyFont="1" applyFill="1" applyBorder="1" applyAlignment="1" applyProtection="1">
      <alignment horizontal="center" vertical="center"/>
    </xf>
    <xf numFmtId="166" fontId="14" fillId="0" borderId="2" xfId="2" applyNumberFormat="1" applyFont="1" applyFill="1" applyBorder="1" applyAlignment="1">
      <alignment horizontal="center" vertical="center"/>
    </xf>
    <xf numFmtId="38" fontId="14" fillId="0" borderId="2" xfId="3" applyNumberFormat="1" applyFont="1" applyFill="1" applyBorder="1" applyAlignment="1" applyProtection="1">
      <alignment horizontal="center" vertical="center"/>
    </xf>
    <xf numFmtId="1" fontId="14" fillId="0" borderId="3" xfId="4" applyNumberFormat="1" applyFont="1" applyFill="1" applyBorder="1" applyAlignment="1" applyProtection="1">
      <alignment horizontal="center" vertical="center"/>
    </xf>
    <xf numFmtId="10" fontId="21" fillId="0" borderId="11" xfId="4" applyNumberFormat="1" applyFont="1" applyFill="1" applyBorder="1" applyAlignment="1">
      <alignment horizontal="center" vertical="center"/>
    </xf>
    <xf numFmtId="167" fontId="21" fillId="0" borderId="3" xfId="2" applyNumberFormat="1" applyFont="1" applyFill="1" applyBorder="1" applyAlignment="1">
      <alignment horizontal="center" vertical="center"/>
    </xf>
    <xf numFmtId="0" fontId="27" fillId="0" borderId="0" xfId="2" applyFont="1" applyFill="1" applyBorder="1" applyAlignment="1">
      <alignment horizontal="left" vertical="center" wrapText="1"/>
    </xf>
    <xf numFmtId="1" fontId="11" fillId="0" borderId="0" xfId="4" applyNumberFormat="1" applyFont="1" applyFill="1" applyBorder="1" applyAlignment="1" applyProtection="1">
      <alignment horizontal="center" vertical="center"/>
    </xf>
    <xf numFmtId="37" fontId="11" fillId="0" borderId="0" xfId="5" applyNumberFormat="1" applyFont="1" applyFill="1" applyBorder="1" applyAlignment="1" applyProtection="1">
      <alignment horizontal="center" vertical="center"/>
    </xf>
    <xf numFmtId="164" fontId="14" fillId="0" borderId="0" xfId="3" applyFont="1" applyFill="1" applyBorder="1" applyAlignment="1" applyProtection="1">
      <alignment horizontal="right" vertical="center"/>
    </xf>
    <xf numFmtId="0" fontId="13" fillId="0" borderId="0" xfId="2" applyFont="1" applyBorder="1" applyAlignment="1">
      <alignment horizontal="left" vertical="center"/>
    </xf>
    <xf numFmtId="0" fontId="5" fillId="0" borderId="0" xfId="2" applyFont="1" applyAlignment="1">
      <alignment horizontal="left" vertical="center" wrapText="1"/>
    </xf>
    <xf numFmtId="0" fontId="13" fillId="0" borderId="0" xfId="2" applyFont="1" applyFill="1" applyAlignment="1">
      <alignment vertical="center"/>
    </xf>
    <xf numFmtId="0" fontId="14" fillId="0" borderId="23" xfId="2" applyFont="1" applyBorder="1" applyAlignment="1">
      <alignment horizontal="center" vertical="center"/>
    </xf>
    <xf numFmtId="164" fontId="14" fillId="0" borderId="20" xfId="3" applyFont="1" applyFill="1" applyBorder="1" applyAlignment="1" applyProtection="1">
      <alignment horizontal="center" vertical="center"/>
    </xf>
    <xf numFmtId="0" fontId="14" fillId="0" borderId="15" xfId="2" applyFont="1" applyBorder="1" applyAlignment="1">
      <alignment horizontal="center" vertical="center"/>
    </xf>
    <xf numFmtId="2" fontId="14" fillId="0" borderId="15" xfId="3" applyNumberFormat="1" applyFont="1" applyFill="1" applyBorder="1" applyAlignment="1" applyProtection="1">
      <alignment horizontal="right" vertical="center"/>
    </xf>
    <xf numFmtId="10" fontId="30" fillId="0" borderId="3" xfId="4" applyNumberFormat="1" applyFont="1" applyFill="1" applyBorder="1" applyAlignment="1">
      <alignment horizontal="center" vertical="center"/>
    </xf>
    <xf numFmtId="167" fontId="30" fillId="0" borderId="3" xfId="2" applyNumberFormat="1" applyFont="1" applyFill="1" applyBorder="1" applyAlignment="1">
      <alignment horizontal="center" vertical="center"/>
    </xf>
    <xf numFmtId="0" fontId="5" fillId="0" borderId="0" xfId="2" applyFont="1" applyAlignment="1">
      <alignment horizontal="center"/>
    </xf>
    <xf numFmtId="0" fontId="14" fillId="0" borderId="0" xfId="2" applyFont="1" applyBorder="1" applyAlignment="1">
      <alignment horizontal="center" vertical="center"/>
    </xf>
    <xf numFmtId="0" fontId="20" fillId="0" borderId="0" xfId="2" applyFont="1" applyFill="1" applyBorder="1" applyAlignment="1">
      <alignment horizontal="left" vertical="center" wrapText="1"/>
    </xf>
    <xf numFmtId="1" fontId="14" fillId="0" borderId="0" xfId="4" applyNumberFormat="1" applyFont="1" applyFill="1" applyBorder="1" applyAlignment="1" applyProtection="1">
      <alignment horizontal="center" vertical="center"/>
    </xf>
    <xf numFmtId="164" fontId="14" fillId="0" borderId="0" xfId="3" applyFont="1" applyFill="1" applyBorder="1" applyAlignment="1" applyProtection="1">
      <alignment horizontal="center" vertical="center"/>
    </xf>
    <xf numFmtId="0" fontId="14" fillId="0" borderId="0" xfId="2" applyFont="1" applyBorder="1" applyAlignment="1">
      <alignment horizontal="left" vertical="center"/>
    </xf>
    <xf numFmtId="10" fontId="21" fillId="0" borderId="0" xfId="4" applyNumberFormat="1" applyFont="1" applyFill="1" applyBorder="1" applyAlignment="1">
      <alignment horizontal="center" vertical="center"/>
    </xf>
    <xf numFmtId="167" fontId="21" fillId="0" borderId="0" xfId="2" applyNumberFormat="1" applyFont="1" applyFill="1" applyBorder="1" applyAlignment="1">
      <alignment horizontal="center" vertical="center"/>
    </xf>
    <xf numFmtId="0" fontId="14" fillId="0" borderId="12" xfId="2" applyFont="1" applyBorder="1" applyAlignment="1">
      <alignment horizontal="left" vertical="center"/>
    </xf>
    <xf numFmtId="0" fontId="14" fillId="0" borderId="13" xfId="2" applyFont="1" applyBorder="1" applyAlignment="1">
      <alignment horizontal="left" vertical="center"/>
    </xf>
    <xf numFmtId="0" fontId="14" fillId="0" borderId="28" xfId="2" applyFont="1" applyFill="1" applyBorder="1" applyAlignment="1">
      <alignment horizontal="center" vertical="center"/>
    </xf>
    <xf numFmtId="0" fontId="14" fillId="0" borderId="28" xfId="2" applyFont="1" applyBorder="1" applyAlignment="1">
      <alignment horizontal="center" vertical="center"/>
    </xf>
    <xf numFmtId="0" fontId="13" fillId="0" borderId="28" xfId="2" applyFont="1" applyBorder="1" applyAlignment="1">
      <alignment horizontal="center" vertical="center"/>
    </xf>
    <xf numFmtId="0" fontId="13" fillId="0" borderId="29" xfId="2" applyFont="1" applyBorder="1" applyAlignment="1">
      <alignment horizontal="center" vertical="center"/>
    </xf>
    <xf numFmtId="0" fontId="14" fillId="0" borderId="5" xfId="2" applyFont="1" applyBorder="1" applyAlignment="1">
      <alignment horizontal="center" vertical="center"/>
    </xf>
    <xf numFmtId="0" fontId="14" fillId="0" borderId="13" xfId="2" applyFont="1" applyFill="1" applyBorder="1" applyAlignment="1">
      <alignment horizontal="left" vertical="center"/>
    </xf>
    <xf numFmtId="0" fontId="13" fillId="0" borderId="29" xfId="2" applyFont="1" applyBorder="1" applyAlignment="1">
      <alignment horizontal="center" vertical="center"/>
    </xf>
    <xf numFmtId="0" fontId="13" fillId="0" borderId="4" xfId="2" applyFont="1" applyBorder="1" applyAlignment="1">
      <alignment horizontal="center" vertical="center" wrapText="1"/>
    </xf>
    <xf numFmtId="0" fontId="13" fillId="0" borderId="27" xfId="2" applyFont="1" applyBorder="1" applyAlignment="1">
      <alignment horizontal="center" vertical="center"/>
    </xf>
    <xf numFmtId="3" fontId="14" fillId="0" borderId="20" xfId="3" applyNumberFormat="1" applyFont="1" applyFill="1" applyBorder="1" applyAlignment="1" applyProtection="1">
      <alignment horizontal="center" vertical="center"/>
    </xf>
    <xf numFmtId="0" fontId="21" fillId="0" borderId="11" xfId="4" applyNumberFormat="1" applyFont="1" applyFill="1" applyBorder="1" applyAlignment="1">
      <alignment horizontal="center" vertical="center"/>
    </xf>
    <xf numFmtId="1" fontId="14" fillId="0" borderId="11" xfId="4" applyNumberFormat="1" applyFont="1" applyFill="1" applyBorder="1" applyAlignment="1" applyProtection="1">
      <alignment horizontal="center" vertical="center"/>
    </xf>
    <xf numFmtId="0" fontId="14" fillId="0" borderId="23" xfId="2" applyFont="1" applyFill="1" applyBorder="1" applyAlignment="1">
      <alignment horizontal="left" vertical="center" wrapText="1"/>
    </xf>
    <xf numFmtId="0" fontId="14" fillId="0" borderId="8" xfId="2" applyFont="1" applyFill="1" applyBorder="1" applyAlignment="1">
      <alignment horizontal="center" vertical="center"/>
    </xf>
    <xf numFmtId="0" fontId="22" fillId="0" borderId="3" xfId="2" applyFont="1" applyFill="1" applyBorder="1" applyAlignment="1">
      <alignment horizontal="left" vertical="center" wrapText="1"/>
    </xf>
    <xf numFmtId="0" fontId="13" fillId="0" borderId="28" xfId="2" applyFont="1" applyBorder="1" applyAlignment="1">
      <alignment horizontal="center" vertical="center"/>
    </xf>
    <xf numFmtId="0" fontId="13" fillId="0" borderId="29" xfId="2" applyFont="1" applyBorder="1" applyAlignment="1">
      <alignment horizontal="center" vertical="center"/>
    </xf>
    <xf numFmtId="0" fontId="21" fillId="0" borderId="4" xfId="2" applyFont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1" fontId="14" fillId="0" borderId="3" xfId="4" applyNumberFormat="1" applyFont="1" applyFill="1" applyBorder="1" applyAlignment="1" applyProtection="1">
      <alignment horizontal="center" vertical="center"/>
    </xf>
    <xf numFmtId="0" fontId="28" fillId="0" borderId="4" xfId="2" applyFont="1" applyFill="1" applyBorder="1" applyAlignment="1">
      <alignment horizontal="center" vertical="center"/>
    </xf>
    <xf numFmtId="0" fontId="28" fillId="0" borderId="11" xfId="2" applyFont="1" applyFill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13" fillId="0" borderId="20" xfId="2" applyFont="1" applyBorder="1" applyAlignment="1">
      <alignment horizontal="center" vertical="center"/>
    </xf>
    <xf numFmtId="0" fontId="5" fillId="0" borderId="3" xfId="2" applyFont="1" applyBorder="1" applyAlignment="1">
      <alignment horizontal="left" vertical="center" wrapText="1"/>
    </xf>
    <xf numFmtId="0" fontId="14" fillId="6" borderId="3" xfId="2" applyFont="1" applyFill="1" applyBorder="1" applyAlignment="1">
      <alignment horizontal="left" vertical="center" wrapText="1"/>
    </xf>
    <xf numFmtId="0" fontId="13" fillId="0" borderId="3" xfId="2" applyFont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 wrapText="1"/>
    </xf>
    <xf numFmtId="0" fontId="14" fillId="4" borderId="15" xfId="2" applyFont="1" applyFill="1" applyBorder="1" applyAlignment="1">
      <alignment horizontal="center" vertical="center" wrapText="1"/>
    </xf>
    <xf numFmtId="166" fontId="14" fillId="0" borderId="13" xfId="4" applyNumberFormat="1" applyFont="1" applyFill="1" applyBorder="1" applyAlignment="1" applyProtection="1">
      <alignment horizontal="center" vertical="center"/>
    </xf>
    <xf numFmtId="3" fontId="31" fillId="0" borderId="3" xfId="4" applyNumberFormat="1" applyFont="1" applyFill="1" applyBorder="1" applyAlignment="1" applyProtection="1">
      <alignment horizontal="center" vertical="center"/>
    </xf>
    <xf numFmtId="0" fontId="14" fillId="0" borderId="16" xfId="2" applyFont="1" applyBorder="1" applyAlignment="1">
      <alignment horizontal="center" vertical="center"/>
    </xf>
    <xf numFmtId="0" fontId="5" fillId="0" borderId="3" xfId="2" applyFont="1" applyFill="1" applyBorder="1" applyAlignment="1">
      <alignment vertical="center" wrapText="1"/>
    </xf>
    <xf numFmtId="0" fontId="5" fillId="0" borderId="3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2" fontId="14" fillId="0" borderId="15" xfId="3" applyNumberFormat="1" applyFont="1" applyFill="1" applyBorder="1" applyAlignment="1" applyProtection="1">
      <alignment horizontal="center" vertical="center"/>
    </xf>
    <xf numFmtId="10" fontId="32" fillId="0" borderId="3" xfId="4" applyNumberFormat="1" applyFont="1" applyFill="1" applyBorder="1" applyAlignment="1">
      <alignment horizontal="center" vertical="center"/>
    </xf>
    <xf numFmtId="167" fontId="32" fillId="0" borderId="3" xfId="3" quotePrefix="1" applyNumberFormat="1" applyFont="1" applyFill="1" applyBorder="1" applyAlignment="1">
      <alignment horizontal="center" vertical="center"/>
    </xf>
    <xf numFmtId="0" fontId="14" fillId="6" borderId="15" xfId="2" applyFont="1" applyFill="1" applyBorder="1" applyAlignment="1">
      <alignment horizontal="left" vertical="center" wrapText="1"/>
    </xf>
    <xf numFmtId="0" fontId="14" fillId="0" borderId="15" xfId="2" applyFont="1" applyBorder="1" applyAlignment="1">
      <alignment horizontal="left" vertical="center" wrapText="1"/>
    </xf>
    <xf numFmtId="1" fontId="14" fillId="4" borderId="15" xfId="4" applyNumberFormat="1" applyFont="1" applyFill="1" applyBorder="1" applyAlignment="1" applyProtection="1">
      <alignment horizontal="center" vertical="center"/>
    </xf>
    <xf numFmtId="2" fontId="14" fillId="0" borderId="15" xfId="4" applyNumberFormat="1" applyFont="1" applyFill="1" applyBorder="1" applyAlignment="1" applyProtection="1">
      <alignment horizontal="center" vertical="center"/>
    </xf>
    <xf numFmtId="2" fontId="14" fillId="4" borderId="15" xfId="4" applyNumberFormat="1" applyFont="1" applyFill="1" applyBorder="1" applyAlignment="1" applyProtection="1">
      <alignment horizontal="center" vertical="center"/>
    </xf>
    <xf numFmtId="167" fontId="20" fillId="0" borderId="3" xfId="3" quotePrefix="1" applyNumberFormat="1" applyFont="1" applyFill="1" applyBorder="1" applyAlignment="1">
      <alignment horizontal="center" vertical="center"/>
    </xf>
    <xf numFmtId="39" fontId="14" fillId="0" borderId="15" xfId="5" applyNumberFormat="1" applyFont="1" applyFill="1" applyBorder="1" applyAlignment="1" applyProtection="1">
      <alignment horizontal="center" vertical="center"/>
    </xf>
    <xf numFmtId="10" fontId="21" fillId="0" borderId="3" xfId="4" applyNumberFormat="1" applyFont="1" applyFill="1" applyBorder="1" applyAlignment="1">
      <alignment horizontal="center" vertical="center"/>
    </xf>
    <xf numFmtId="0" fontId="14" fillId="0" borderId="15" xfId="4" applyNumberFormat="1" applyFont="1" applyFill="1" applyBorder="1" applyAlignment="1" applyProtection="1">
      <alignment horizontal="center" vertical="center"/>
    </xf>
    <xf numFmtId="0" fontId="14" fillId="4" borderId="15" xfId="4" applyNumberFormat="1" applyFont="1" applyFill="1" applyBorder="1" applyAlignment="1" applyProtection="1">
      <alignment horizontal="center" vertical="center"/>
    </xf>
    <xf numFmtId="39" fontId="14" fillId="0" borderId="3" xfId="5" applyNumberFormat="1" applyFont="1" applyFill="1" applyBorder="1" applyAlignment="1" applyProtection="1">
      <alignment horizontal="center" vertical="center"/>
    </xf>
    <xf numFmtId="0" fontId="14" fillId="0" borderId="3" xfId="2" applyNumberFormat="1" applyFont="1" applyFill="1" applyBorder="1" applyAlignment="1">
      <alignment horizontal="left" vertical="center" wrapText="1"/>
    </xf>
    <xf numFmtId="0" fontId="14" fillId="4" borderId="3" xfId="2" applyFont="1" applyFill="1" applyBorder="1" applyAlignment="1">
      <alignment horizontal="center" vertical="center" wrapText="1"/>
    </xf>
    <xf numFmtId="166" fontId="14" fillId="0" borderId="3" xfId="4" applyNumberFormat="1" applyFont="1" applyFill="1" applyBorder="1" applyAlignment="1" applyProtection="1">
      <alignment horizontal="center" vertical="center"/>
    </xf>
    <xf numFmtId="166" fontId="20" fillId="0" borderId="3" xfId="4" applyNumberFormat="1" applyFont="1" applyFill="1" applyBorder="1" applyAlignment="1" applyProtection="1">
      <alignment horizontal="center" vertical="center"/>
    </xf>
    <xf numFmtId="167" fontId="21" fillId="0" borderId="3" xfId="3" quotePrefix="1" applyNumberFormat="1" applyFont="1" applyFill="1" applyBorder="1" applyAlignment="1">
      <alignment horizontal="center" vertical="center"/>
    </xf>
    <xf numFmtId="0" fontId="35" fillId="0" borderId="3" xfId="0" applyFont="1" applyFill="1" applyBorder="1" applyAlignment="1">
      <alignment horizontal="center" vertical="center" wrapText="1"/>
    </xf>
    <xf numFmtId="0" fontId="34" fillId="0" borderId="3" xfId="0" applyFont="1" applyFill="1" applyBorder="1" applyAlignment="1">
      <alignment vertical="center" wrapText="1"/>
    </xf>
    <xf numFmtId="166" fontId="14" fillId="0" borderId="3" xfId="3" applyNumberFormat="1" applyFont="1" applyFill="1" applyBorder="1" applyAlignment="1" applyProtection="1">
      <alignment horizontal="center" vertical="center"/>
    </xf>
    <xf numFmtId="166" fontId="15" fillId="0" borderId="3" xfId="3" applyNumberFormat="1" applyFont="1" applyFill="1" applyBorder="1" applyAlignment="1" applyProtection="1">
      <alignment horizontal="center" vertical="center"/>
    </xf>
    <xf numFmtId="0" fontId="14" fillId="0" borderId="3" xfId="4" applyNumberFormat="1" applyFont="1" applyFill="1" applyBorder="1" applyAlignment="1" applyProtection="1">
      <alignment horizontal="center" vertical="center"/>
    </xf>
    <xf numFmtId="3" fontId="14" fillId="0" borderId="4" xfId="3" applyNumberFormat="1" applyFont="1" applyFill="1" applyBorder="1" applyAlignment="1" applyProtection="1">
      <alignment horizontal="center" vertical="center"/>
    </xf>
    <xf numFmtId="0" fontId="14" fillId="0" borderId="1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34" fillId="0" borderId="4" xfId="0" applyFont="1" applyFill="1" applyBorder="1" applyAlignment="1">
      <alignment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14" fillId="0" borderId="5" xfId="4" applyNumberFormat="1" applyFont="1" applyFill="1" applyBorder="1" applyAlignment="1" applyProtection="1">
      <alignment horizontal="center" vertical="center"/>
    </xf>
    <xf numFmtId="1" fontId="14" fillId="0" borderId="5" xfId="4" applyNumberFormat="1" applyFont="1" applyFill="1" applyBorder="1" applyAlignment="1" applyProtection="1">
      <alignment horizontal="center" vertical="center"/>
    </xf>
    <xf numFmtId="1" fontId="14" fillId="4" borderId="11" xfId="4" applyNumberFormat="1" applyFont="1" applyFill="1" applyBorder="1" applyAlignment="1" applyProtection="1">
      <alignment horizontal="center" vertical="center"/>
    </xf>
    <xf numFmtId="0" fontId="14" fillId="0" borderId="12" xfId="2" applyFont="1" applyFill="1" applyBorder="1" applyAlignment="1">
      <alignment horizontal="center" vertical="center"/>
    </xf>
    <xf numFmtId="1" fontId="13" fillId="0" borderId="3" xfId="4" applyNumberFormat="1" applyFont="1" applyFill="1" applyBorder="1" applyAlignment="1" applyProtection="1">
      <alignment horizontal="center" vertical="center"/>
    </xf>
    <xf numFmtId="1" fontId="13" fillId="4" borderId="3" xfId="4" applyNumberFormat="1" applyFont="1" applyFill="1" applyBorder="1" applyAlignment="1" applyProtection="1">
      <alignment horizontal="center" vertical="center"/>
    </xf>
    <xf numFmtId="0" fontId="14" fillId="0" borderId="17" xfId="2" applyFont="1" applyBorder="1" applyAlignment="1">
      <alignment horizontal="left" vertical="center" wrapText="1"/>
    </xf>
    <xf numFmtId="0" fontId="14" fillId="0" borderId="11" xfId="2" applyFont="1" applyFill="1" applyBorder="1" applyAlignment="1">
      <alignment horizontal="left" vertical="center" wrapText="1"/>
    </xf>
    <xf numFmtId="1" fontId="14" fillId="0" borderId="15" xfId="4" applyNumberFormat="1" applyFont="1" applyFill="1" applyBorder="1" applyAlignment="1" applyProtection="1">
      <alignment horizontal="center" vertical="center" wrapText="1"/>
    </xf>
    <xf numFmtId="1" fontId="14" fillId="5" borderId="15" xfId="4" applyNumberFormat="1" applyFont="1" applyFill="1" applyBorder="1" applyAlignment="1" applyProtection="1">
      <alignment horizontal="center" vertical="center" wrapText="1"/>
    </xf>
    <xf numFmtId="3" fontId="14" fillId="0" borderId="15" xfId="3" applyNumberFormat="1" applyFont="1" applyFill="1" applyBorder="1" applyAlignment="1" applyProtection="1">
      <alignment horizontal="center" vertical="center" wrapText="1"/>
    </xf>
    <xf numFmtId="0" fontId="14" fillId="0" borderId="15" xfId="2" applyFont="1" applyBorder="1" applyAlignment="1">
      <alignment horizontal="center" vertical="center" wrapText="1"/>
    </xf>
    <xf numFmtId="166" fontId="14" fillId="0" borderId="15" xfId="4" quotePrefix="1" applyNumberFormat="1" applyFont="1" applyFill="1" applyBorder="1" applyAlignment="1" applyProtection="1">
      <alignment horizontal="center" vertical="center" wrapText="1"/>
    </xf>
    <xf numFmtId="1" fontId="14" fillId="7" borderId="15" xfId="4" applyNumberFormat="1" applyFont="1" applyFill="1" applyBorder="1" applyAlignment="1" applyProtection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166" fontId="14" fillId="0" borderId="15" xfId="4" applyNumberFormat="1" applyFont="1" applyFill="1" applyBorder="1" applyAlignment="1" applyProtection="1">
      <alignment horizontal="center" vertical="center" wrapText="1"/>
    </xf>
    <xf numFmtId="166" fontId="14" fillId="0" borderId="15" xfId="4" quotePrefix="1" applyNumberFormat="1" applyFont="1" applyFill="1" applyBorder="1" applyAlignment="1" applyProtection="1">
      <alignment horizontal="center" vertical="center"/>
    </xf>
    <xf numFmtId="0" fontId="5" fillId="0" borderId="0" xfId="2" applyFont="1" applyBorder="1" applyAlignment="1">
      <alignment vertical="center" wrapText="1"/>
    </xf>
    <xf numFmtId="0" fontId="5" fillId="0" borderId="0" xfId="2" applyFont="1" applyFill="1" applyBorder="1" applyAlignment="1">
      <alignment vertical="center" wrapText="1"/>
    </xf>
    <xf numFmtId="3" fontId="14" fillId="0" borderId="12" xfId="3" applyNumberFormat="1" applyFont="1" applyFill="1" applyBorder="1" applyAlignment="1" applyProtection="1">
      <alignment horizontal="center" vertical="center"/>
    </xf>
    <xf numFmtId="0" fontId="14" fillId="6" borderId="18" xfId="2" applyFont="1" applyFill="1" applyBorder="1" applyAlignment="1">
      <alignment horizontal="left" vertical="center" wrapText="1"/>
    </xf>
    <xf numFmtId="2" fontId="14" fillId="0" borderId="18" xfId="4" applyNumberFormat="1" applyFont="1" applyFill="1" applyBorder="1" applyAlignment="1" applyProtection="1">
      <alignment horizontal="center" vertical="center"/>
    </xf>
    <xf numFmtId="2" fontId="14" fillId="4" borderId="18" xfId="4" applyNumberFormat="1" applyFont="1" applyFill="1" applyBorder="1" applyAlignment="1" applyProtection="1">
      <alignment horizontal="center" vertical="center"/>
    </xf>
    <xf numFmtId="3" fontId="14" fillId="0" borderId="18" xfId="3" applyNumberFormat="1" applyFont="1" applyFill="1" applyBorder="1" applyAlignment="1" applyProtection="1">
      <alignment horizontal="center" vertical="center"/>
    </xf>
    <xf numFmtId="0" fontId="33" fillId="0" borderId="3" xfId="2" applyFont="1" applyBorder="1" applyAlignment="1">
      <alignment horizontal="left" vertical="center" wrapText="1"/>
    </xf>
    <xf numFmtId="0" fontId="13" fillId="0" borderId="2" xfId="2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left" vertical="center"/>
    </xf>
    <xf numFmtId="0" fontId="14" fillId="0" borderId="3" xfId="2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left" vertical="center" wrapText="1"/>
    </xf>
    <xf numFmtId="0" fontId="14" fillId="0" borderId="3" xfId="2" applyFont="1" applyFill="1" applyBorder="1" applyAlignment="1">
      <alignment horizontal="center" vertical="center" wrapText="1"/>
    </xf>
    <xf numFmtId="17" fontId="13" fillId="0" borderId="3" xfId="2" applyNumberFormat="1" applyFont="1" applyFill="1" applyBorder="1" applyAlignment="1">
      <alignment horizontal="center" vertical="center"/>
    </xf>
    <xf numFmtId="17" fontId="13" fillId="4" borderId="3" xfId="2" applyNumberFormat="1" applyFont="1" applyFill="1" applyBorder="1" applyAlignment="1">
      <alignment horizontal="center" vertical="center"/>
    </xf>
    <xf numFmtId="0" fontId="14" fillId="0" borderId="3" xfId="2" applyNumberFormat="1" applyFont="1" applyFill="1" applyBorder="1" applyAlignment="1">
      <alignment horizontal="center" vertical="center"/>
    </xf>
    <xf numFmtId="0" fontId="14" fillId="4" borderId="3" xfId="2" applyNumberFormat="1" applyFont="1" applyFill="1" applyBorder="1" applyAlignment="1">
      <alignment horizontal="center" vertical="center"/>
    </xf>
    <xf numFmtId="1" fontId="14" fillId="0" borderId="3" xfId="4" applyNumberFormat="1" applyFont="1" applyFill="1" applyBorder="1" applyAlignment="1" applyProtection="1">
      <alignment horizontal="center" vertical="center"/>
    </xf>
    <xf numFmtId="1" fontId="14" fillId="4" borderId="3" xfId="4" applyNumberFormat="1" applyFont="1" applyFill="1" applyBorder="1" applyAlignment="1" applyProtection="1">
      <alignment horizontal="center" vertical="center"/>
    </xf>
    <xf numFmtId="3" fontId="14" fillId="0" borderId="3" xfId="3" applyNumberFormat="1" applyFont="1" applyFill="1" applyBorder="1" applyAlignment="1" applyProtection="1">
      <alignment horizontal="center" vertical="center"/>
    </xf>
    <xf numFmtId="3" fontId="14" fillId="0" borderId="3" xfId="3" applyNumberFormat="1" applyFont="1" applyFill="1" applyBorder="1" applyAlignment="1" applyProtection="1">
      <alignment horizontal="center" vertical="center"/>
    </xf>
    <xf numFmtId="0" fontId="14" fillId="0" borderId="3" xfId="2" applyFont="1" applyBorder="1" applyAlignment="1">
      <alignment horizontal="center" vertical="center"/>
    </xf>
    <xf numFmtId="0" fontId="14" fillId="0" borderId="3" xfId="2" applyFont="1" applyFill="1" applyBorder="1" applyAlignment="1">
      <alignment horizontal="center" vertical="center"/>
    </xf>
    <xf numFmtId="0" fontId="14" fillId="0" borderId="8" xfId="2" applyFont="1" applyFill="1" applyBorder="1" applyAlignment="1">
      <alignment horizontal="center" vertical="center"/>
    </xf>
    <xf numFmtId="164" fontId="14" fillId="0" borderId="3" xfId="3" applyFont="1" applyFill="1" applyBorder="1" applyAlignment="1" applyProtection="1">
      <alignment horizontal="center" vertical="center"/>
    </xf>
    <xf numFmtId="167" fontId="16" fillId="0" borderId="3" xfId="3" quotePrefix="1" applyNumberFormat="1" applyFont="1" applyFill="1" applyBorder="1" applyAlignment="1">
      <alignment horizontal="center" vertical="center"/>
    </xf>
    <xf numFmtId="0" fontId="15" fillId="0" borderId="3" xfId="2" applyFont="1" applyFill="1" applyBorder="1" applyAlignment="1">
      <alignment horizontal="left" vertical="center" wrapText="1"/>
    </xf>
    <xf numFmtId="0" fontId="5" fillId="0" borderId="6" xfId="2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5" fillId="0" borderId="10" xfId="2" applyFont="1" applyBorder="1" applyAlignment="1">
      <alignment horizontal="left" vertical="center" wrapText="1"/>
    </xf>
    <xf numFmtId="0" fontId="5" fillId="0" borderId="0" xfId="2" applyFont="1" applyBorder="1" applyAlignment="1">
      <alignment horizontal="left" vertical="center" wrapText="1"/>
    </xf>
    <xf numFmtId="0" fontId="26" fillId="0" borderId="4" xfId="2" applyFont="1" applyFill="1" applyBorder="1" applyAlignment="1">
      <alignment horizontal="center" vertical="center"/>
    </xf>
    <xf numFmtId="0" fontId="26" fillId="0" borderId="11" xfId="2" applyFont="1" applyFill="1" applyBorder="1" applyAlignment="1">
      <alignment horizontal="center" vertical="center"/>
    </xf>
    <xf numFmtId="0" fontId="21" fillId="0" borderId="4" xfId="2" applyFont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0" fontId="5" fillId="0" borderId="3" xfId="2" applyFont="1" applyFill="1" applyBorder="1" applyAlignment="1">
      <alignment horizontal="left" vertical="center" wrapText="1"/>
    </xf>
    <xf numFmtId="0" fontId="5" fillId="0" borderId="3" xfId="2" applyFont="1" applyBorder="1" applyAlignment="1">
      <alignment horizontal="left" vertical="center" wrapText="1"/>
    </xf>
    <xf numFmtId="0" fontId="20" fillId="0" borderId="12" xfId="2" applyFont="1" applyFill="1" applyBorder="1" applyAlignment="1">
      <alignment horizontal="left" vertical="center" wrapText="1"/>
    </xf>
    <xf numFmtId="0" fontId="20" fillId="0" borderId="27" xfId="2" applyFont="1" applyFill="1" applyBorder="1" applyAlignment="1">
      <alignment horizontal="left" vertical="center" wrapText="1"/>
    </xf>
    <xf numFmtId="0" fontId="20" fillId="0" borderId="22" xfId="2" applyFont="1" applyFill="1" applyBorder="1" applyAlignment="1">
      <alignment horizontal="left" vertical="center" wrapText="1"/>
    </xf>
    <xf numFmtId="1" fontId="14" fillId="0" borderId="23" xfId="4" applyNumberFormat="1" applyFont="1" applyFill="1" applyBorder="1" applyAlignment="1" applyProtection="1">
      <alignment horizontal="right" vertical="center"/>
    </xf>
    <xf numFmtId="0" fontId="5" fillId="0" borderId="3" xfId="2" applyFont="1" applyBorder="1" applyAlignment="1">
      <alignment horizontal="center" vertical="center"/>
    </xf>
    <xf numFmtId="0" fontId="24" fillId="0" borderId="13" xfId="2" applyFont="1" applyFill="1" applyBorder="1" applyAlignment="1">
      <alignment horizontal="left" vertical="center" wrapText="1"/>
    </xf>
    <xf numFmtId="0" fontId="24" fillId="0" borderId="16" xfId="2" applyFont="1" applyFill="1" applyBorder="1" applyAlignment="1">
      <alignment horizontal="left" vertical="center" wrapText="1"/>
    </xf>
    <xf numFmtId="0" fontId="24" fillId="0" borderId="17" xfId="2" applyFont="1" applyFill="1" applyBorder="1" applyAlignment="1">
      <alignment horizontal="left" vertical="center" wrapText="1"/>
    </xf>
    <xf numFmtId="0" fontId="5" fillId="0" borderId="4" xfId="2" applyFont="1" applyFill="1" applyBorder="1" applyAlignment="1">
      <alignment horizontal="center" vertical="center" wrapText="1"/>
    </xf>
    <xf numFmtId="0" fontId="5" fillId="0" borderId="11" xfId="2" applyFont="1" applyFill="1" applyBorder="1" applyAlignment="1">
      <alignment horizontal="center" vertical="center" wrapText="1"/>
    </xf>
    <xf numFmtId="0" fontId="29" fillId="0" borderId="4" xfId="2" applyFont="1" applyFill="1" applyBorder="1" applyAlignment="1">
      <alignment horizontal="center" vertical="center" wrapText="1"/>
    </xf>
    <xf numFmtId="0" fontId="29" fillId="0" borderId="11" xfId="2" applyFont="1" applyFill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/>
    </xf>
    <xf numFmtId="0" fontId="13" fillId="0" borderId="7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1" fontId="14" fillId="0" borderId="3" xfId="4" applyNumberFormat="1" applyFont="1" applyFill="1" applyBorder="1" applyAlignment="1" applyProtection="1">
      <alignment horizontal="center" vertical="center"/>
    </xf>
    <xf numFmtId="0" fontId="28" fillId="0" borderId="4" xfId="2" applyFont="1" applyFill="1" applyBorder="1" applyAlignment="1">
      <alignment horizontal="center" vertical="center"/>
    </xf>
    <xf numFmtId="0" fontId="28" fillId="0" borderId="11" xfId="2" applyFont="1" applyFill="1" applyBorder="1" applyAlignment="1">
      <alignment horizontal="center" vertical="center"/>
    </xf>
    <xf numFmtId="0" fontId="20" fillId="0" borderId="3" xfId="2" applyFont="1" applyFill="1" applyBorder="1" applyAlignment="1">
      <alignment horizontal="left" vertical="center" wrapText="1"/>
    </xf>
    <xf numFmtId="1" fontId="14" fillId="0" borderId="3" xfId="4" applyNumberFormat="1" applyFont="1" applyFill="1" applyBorder="1" applyAlignment="1" applyProtection="1">
      <alignment horizontal="right" vertical="center"/>
    </xf>
    <xf numFmtId="0" fontId="5" fillId="0" borderId="5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13" fillId="0" borderId="24" xfId="2" applyFont="1" applyBorder="1" applyAlignment="1">
      <alignment horizontal="center" vertical="center"/>
    </xf>
    <xf numFmtId="0" fontId="25" fillId="0" borderId="3" xfId="2" applyFont="1" applyFill="1" applyBorder="1" applyAlignment="1">
      <alignment horizontal="left" vertical="center" wrapText="1"/>
    </xf>
    <xf numFmtId="3" fontId="14" fillId="0" borderId="3" xfId="3" applyNumberFormat="1" applyFont="1" applyFill="1" applyBorder="1" applyAlignment="1" applyProtection="1">
      <alignment horizontal="right" vertical="center"/>
    </xf>
    <xf numFmtId="0" fontId="5" fillId="0" borderId="3" xfId="2" applyFont="1" applyFill="1" applyBorder="1" applyAlignment="1">
      <alignment horizontal="center" vertical="center"/>
    </xf>
    <xf numFmtId="0" fontId="21" fillId="0" borderId="4" xfId="2" applyFont="1" applyFill="1" applyBorder="1" applyAlignment="1">
      <alignment horizontal="center" vertical="center"/>
    </xf>
    <xf numFmtId="0" fontId="21" fillId="0" borderId="11" xfId="2" applyFont="1" applyFill="1" applyBorder="1" applyAlignment="1">
      <alignment horizontal="center" vertical="center"/>
    </xf>
    <xf numFmtId="0" fontId="14" fillId="0" borderId="4" xfId="2" applyFont="1" applyFill="1" applyBorder="1" applyAlignment="1">
      <alignment horizontal="center" vertical="center" wrapText="1"/>
    </xf>
    <xf numFmtId="0" fontId="14" fillId="0" borderId="5" xfId="2" applyFont="1" applyFill="1" applyBorder="1" applyAlignment="1">
      <alignment horizontal="center" vertical="center" wrapText="1"/>
    </xf>
    <xf numFmtId="0" fontId="14" fillId="0" borderId="11" xfId="2" applyFont="1" applyFill="1" applyBorder="1" applyAlignment="1">
      <alignment horizontal="center" vertical="center" wrapText="1"/>
    </xf>
    <xf numFmtId="0" fontId="13" fillId="0" borderId="28" xfId="2" applyFont="1" applyBorder="1" applyAlignment="1">
      <alignment horizontal="center" vertical="center"/>
    </xf>
    <xf numFmtId="0" fontId="13" fillId="0" borderId="32" xfId="2" applyFont="1" applyBorder="1" applyAlignment="1">
      <alignment horizontal="center" vertical="center"/>
    </xf>
    <xf numFmtId="0" fontId="13" fillId="0" borderId="30" xfId="2" applyFont="1" applyBorder="1" applyAlignment="1">
      <alignment horizontal="center" vertical="center"/>
    </xf>
    <xf numFmtId="0" fontId="13" fillId="0" borderId="29" xfId="2" applyFont="1" applyBorder="1" applyAlignment="1">
      <alignment horizontal="center" vertical="center"/>
    </xf>
    <xf numFmtId="0" fontId="13" fillId="0" borderId="26" xfId="2" applyFont="1" applyBorder="1" applyAlignment="1">
      <alignment horizontal="center" vertical="center"/>
    </xf>
    <xf numFmtId="0" fontId="13" fillId="0" borderId="31" xfId="2" applyFont="1" applyBorder="1" applyAlignment="1">
      <alignment horizontal="center" vertical="center"/>
    </xf>
    <xf numFmtId="0" fontId="13" fillId="0" borderId="20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8" xfId="2" applyFont="1" applyBorder="1" applyAlignment="1">
      <alignment horizontal="center" vertical="center"/>
    </xf>
    <xf numFmtId="0" fontId="5" fillId="0" borderId="3" xfId="2" applyFont="1" applyFill="1" applyBorder="1" applyAlignment="1">
      <alignment horizontal="left" vertical="center"/>
    </xf>
    <xf numFmtId="0" fontId="26" fillId="0" borderId="3" xfId="2" applyFont="1" applyFill="1" applyBorder="1" applyAlignment="1">
      <alignment horizontal="left" vertical="center"/>
    </xf>
    <xf numFmtId="0" fontId="14" fillId="6" borderId="3" xfId="2" applyFont="1" applyFill="1" applyBorder="1" applyAlignment="1">
      <alignment horizontal="left" vertical="center" wrapText="1"/>
    </xf>
    <xf numFmtId="0" fontId="13" fillId="0" borderId="21" xfId="2" applyFont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top"/>
    </xf>
    <xf numFmtId="0" fontId="5" fillId="0" borderId="11" xfId="2" applyFont="1" applyFill="1" applyBorder="1" applyAlignment="1">
      <alignment horizontal="center" vertical="top"/>
    </xf>
    <xf numFmtId="0" fontId="7" fillId="0" borderId="0" xfId="2" applyFont="1" applyAlignment="1">
      <alignment horizontal="left"/>
    </xf>
    <xf numFmtId="49" fontId="3" fillId="0" borderId="0" xfId="2" applyNumberFormat="1" applyFont="1" applyAlignment="1">
      <alignment horizontal="left"/>
    </xf>
    <xf numFmtId="0" fontId="13" fillId="0" borderId="3" xfId="2" applyFont="1" applyBorder="1" applyAlignment="1">
      <alignment horizontal="center" vertical="center"/>
    </xf>
    <xf numFmtId="0" fontId="5" fillId="0" borderId="28" xfId="2" applyFont="1" applyBorder="1" applyAlignment="1">
      <alignment horizontal="center" vertical="center"/>
    </xf>
    <xf numFmtId="0" fontId="5" fillId="0" borderId="30" xfId="2" applyFont="1" applyBorder="1" applyAlignment="1">
      <alignment horizontal="center" vertical="center"/>
    </xf>
    <xf numFmtId="0" fontId="5" fillId="0" borderId="29" xfId="2" applyFont="1" applyBorder="1" applyAlignment="1">
      <alignment horizontal="center" vertical="center"/>
    </xf>
    <xf numFmtId="0" fontId="5" fillId="0" borderId="31" xfId="2" applyFont="1" applyBorder="1" applyAlignment="1">
      <alignment horizontal="center" vertical="center"/>
    </xf>
    <xf numFmtId="0" fontId="15" fillId="0" borderId="13" xfId="2" applyFont="1" applyFill="1" applyBorder="1" applyAlignment="1">
      <alignment horizontal="left" vertical="center" wrapText="1"/>
    </xf>
    <xf numFmtId="0" fontId="15" fillId="0" borderId="16" xfId="2" applyFont="1" applyFill="1" applyBorder="1" applyAlignment="1">
      <alignment horizontal="left" vertical="center" wrapText="1"/>
    </xf>
    <xf numFmtId="0" fontId="15" fillId="0" borderId="17" xfId="2" applyFont="1" applyFill="1" applyBorder="1" applyAlignment="1">
      <alignment horizontal="left" vertical="center" wrapText="1"/>
    </xf>
    <xf numFmtId="0" fontId="13" fillId="0" borderId="33" xfId="2" applyFont="1" applyBorder="1" applyAlignment="1">
      <alignment horizontal="center" vertical="center"/>
    </xf>
    <xf numFmtId="0" fontId="13" fillId="0" borderId="34" xfId="2" applyFont="1" applyBorder="1" applyAlignment="1">
      <alignment horizontal="center" vertical="center"/>
    </xf>
    <xf numFmtId="0" fontId="5" fillId="0" borderId="10" xfId="2" applyFont="1" applyFill="1" applyBorder="1" applyAlignment="1">
      <alignment horizontal="left" vertical="center" wrapText="1"/>
    </xf>
    <xf numFmtId="0" fontId="5" fillId="0" borderId="0" xfId="2" applyFont="1" applyFill="1" applyAlignment="1">
      <alignment horizontal="left" vertical="center" wrapText="1"/>
    </xf>
    <xf numFmtId="0" fontId="11" fillId="0" borderId="10" xfId="2" applyFont="1" applyBorder="1" applyAlignment="1">
      <alignment horizontal="left" vertical="center" wrapText="1"/>
    </xf>
    <xf numFmtId="0" fontId="11" fillId="0" borderId="0" xfId="2" applyFont="1" applyBorder="1" applyAlignment="1">
      <alignment horizontal="left" vertical="center" wrapText="1"/>
    </xf>
    <xf numFmtId="0" fontId="20" fillId="0" borderId="35" xfId="2" applyFont="1" applyFill="1" applyBorder="1" applyAlignment="1">
      <alignment horizontal="left" vertical="center" wrapText="1"/>
    </xf>
    <xf numFmtId="0" fontId="20" fillId="0" borderId="26" xfId="2" applyFont="1" applyFill="1" applyBorder="1" applyAlignment="1">
      <alignment horizontal="left" vertical="center" wrapText="1"/>
    </xf>
    <xf numFmtId="0" fontId="20" fillId="0" borderId="36" xfId="2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33" fillId="0" borderId="3" xfId="2" applyFont="1" applyBorder="1" applyAlignment="1">
      <alignment horizontal="left" vertical="center" wrapText="1"/>
    </xf>
    <xf numFmtId="0" fontId="11" fillId="0" borderId="3" xfId="2" applyFont="1" applyBorder="1" applyAlignment="1">
      <alignment horizontal="left" vertical="center" wrapText="1"/>
    </xf>
    <xf numFmtId="0" fontId="21" fillId="0" borderId="5" xfId="2" applyFont="1" applyFill="1" applyBorder="1" applyAlignment="1">
      <alignment horizontal="center" vertical="center"/>
    </xf>
    <xf numFmtId="1" fontId="36" fillId="0" borderId="3" xfId="2" applyNumberFormat="1" applyFont="1" applyBorder="1" applyAlignment="1">
      <alignment horizontal="left" vertical="center"/>
    </xf>
    <xf numFmtId="1" fontId="36" fillId="0" borderId="3" xfId="2" applyNumberFormat="1" applyFont="1" applyBorder="1" applyAlignment="1">
      <alignment horizontal="left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166" fontId="14" fillId="0" borderId="11" xfId="2" quotePrefix="1" applyNumberFormat="1" applyFont="1" applyFill="1" applyBorder="1" applyAlignment="1">
      <alignment horizontal="center" vertical="center"/>
    </xf>
    <xf numFmtId="166" fontId="14" fillId="0" borderId="4" xfId="2" quotePrefix="1" applyNumberFormat="1" applyFont="1" applyFill="1" applyBorder="1" applyAlignment="1">
      <alignment horizontal="center" vertical="center"/>
    </xf>
    <xf numFmtId="166" fontId="14" fillId="0" borderId="5" xfId="2" quotePrefix="1" applyNumberFormat="1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left" vertical="center" wrapText="1"/>
    </xf>
    <xf numFmtId="1" fontId="14" fillId="0" borderId="3" xfId="4" applyNumberFormat="1" applyFont="1" applyFill="1" applyBorder="1" applyAlignment="1" applyProtection="1">
      <alignment horizontal="center" vertical="center"/>
    </xf>
    <xf numFmtId="1" fontId="14" fillId="5" borderId="3" xfId="4" applyNumberFormat="1" applyFont="1" applyFill="1" applyBorder="1" applyAlignment="1" applyProtection="1">
      <alignment horizontal="center" vertical="center"/>
    </xf>
    <xf numFmtId="0" fontId="14" fillId="0" borderId="3" xfId="2" applyNumberFormat="1" applyFont="1" applyFill="1" applyBorder="1" applyAlignment="1">
      <alignment horizontal="left" vertical="center"/>
    </xf>
    <xf numFmtId="17" fontId="13" fillId="0" borderId="3" xfId="2" applyNumberFormat="1" applyFont="1" applyFill="1" applyBorder="1" applyAlignment="1">
      <alignment horizontal="center" vertical="center"/>
    </xf>
    <xf numFmtId="17" fontId="13" fillId="5" borderId="3" xfId="2" applyNumberFormat="1" applyFont="1" applyFill="1" applyBorder="1" applyAlignment="1">
      <alignment horizontal="center" vertical="center"/>
    </xf>
    <xf numFmtId="166" fontId="14" fillId="0" borderId="3" xfId="2" applyNumberFormat="1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 applyProtection="1">
      <alignment horizontal="center" vertical="center"/>
    </xf>
    <xf numFmtId="2" fontId="14" fillId="0" borderId="3" xfId="3" applyNumberFormat="1" applyFont="1" applyFill="1" applyBorder="1" applyAlignment="1" applyProtection="1">
      <alignment horizontal="right" vertical="center"/>
    </xf>
    <xf numFmtId="0" fontId="14" fillId="0" borderId="3" xfId="2" applyFont="1" applyBorder="1" applyAlignment="1">
      <alignment horizontal="left" vertical="center"/>
    </xf>
    <xf numFmtId="0" fontId="14" fillId="0" borderId="3" xfId="2" applyFont="1" applyBorder="1" applyAlignment="1">
      <alignment horizontal="left" vertical="center"/>
    </xf>
    <xf numFmtId="3" fontId="14" fillId="0" borderId="3" xfId="4" applyNumberFormat="1" applyFont="1" applyFill="1" applyBorder="1" applyAlignment="1" applyProtection="1">
      <alignment horizontal="center" vertical="center"/>
    </xf>
    <xf numFmtId="3" fontId="14" fillId="0" borderId="3" xfId="3" applyNumberFormat="1" applyFont="1" applyFill="1" applyBorder="1" applyAlignment="1" applyProtection="1">
      <alignment horizontal="center" vertical="center"/>
    </xf>
    <xf numFmtId="167" fontId="32" fillId="0" borderId="3" xfId="3" quotePrefix="1" applyNumberFormat="1" applyFont="1" applyFill="1" applyBorder="1" applyAlignment="1">
      <alignment horizontal="center" vertical="center"/>
    </xf>
    <xf numFmtId="165" fontId="9" fillId="3" borderId="0" xfId="3" applyNumberFormat="1" applyFont="1" applyFill="1" applyAlignment="1">
      <alignment vertical="center"/>
    </xf>
    <xf numFmtId="0" fontId="14" fillId="0" borderId="3" xfId="2" applyFont="1" applyBorder="1" applyAlignment="1">
      <alignment horizontal="center" vertical="center"/>
    </xf>
    <xf numFmtId="0" fontId="14" fillId="0" borderId="3" xfId="2" applyFont="1" applyFill="1" applyBorder="1" applyAlignment="1">
      <alignment horizontal="left" vertical="center"/>
    </xf>
    <xf numFmtId="0" fontId="14" fillId="0" borderId="3" xfId="2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left" vertical="center" wrapText="1"/>
    </xf>
    <xf numFmtId="1" fontId="14" fillId="0" borderId="3" xfId="4" applyNumberFormat="1" applyFont="1" applyFill="1" applyBorder="1" applyAlignment="1" applyProtection="1">
      <alignment horizontal="center" vertical="center"/>
    </xf>
    <xf numFmtId="1" fontId="14" fillId="4" borderId="3" xfId="4" applyNumberFormat="1" applyFont="1" applyFill="1" applyBorder="1" applyAlignment="1" applyProtection="1">
      <alignment horizontal="center" vertical="center"/>
    </xf>
    <xf numFmtId="0" fontId="14" fillId="0" borderId="3" xfId="2" applyFont="1" applyFill="1" applyBorder="1" applyAlignment="1">
      <alignment horizontal="center" vertical="center" wrapText="1"/>
    </xf>
    <xf numFmtId="166" fontId="14" fillId="0" borderId="3" xfId="2" applyNumberFormat="1" applyFont="1" applyFill="1" applyBorder="1" applyAlignment="1">
      <alignment horizontal="center" vertical="center"/>
    </xf>
    <xf numFmtId="0" fontId="14" fillId="0" borderId="3" xfId="2" applyFont="1" applyBorder="1" applyAlignment="1">
      <alignment horizontal="left" vertical="center"/>
    </xf>
    <xf numFmtId="1" fontId="14" fillId="0" borderId="3" xfId="2" applyNumberFormat="1" applyFont="1" applyFill="1" applyBorder="1" applyAlignment="1">
      <alignment horizontal="center" vertical="center"/>
    </xf>
    <xf numFmtId="1" fontId="14" fillId="4" borderId="3" xfId="2" applyNumberFormat="1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center" vertical="center"/>
    </xf>
    <xf numFmtId="38" fontId="14" fillId="0" borderId="3" xfId="2" applyNumberFormat="1" applyFont="1" applyFill="1" applyBorder="1" applyAlignment="1">
      <alignment horizontal="center" vertical="center"/>
    </xf>
    <xf numFmtId="38" fontId="14" fillId="0" borderId="3" xfId="2" applyNumberFormat="1" applyFont="1" applyBorder="1" applyAlignment="1">
      <alignment horizontal="center" vertical="center"/>
    </xf>
    <xf numFmtId="38" fontId="14" fillId="0" borderId="3" xfId="3" applyNumberFormat="1" applyFont="1" applyFill="1" applyBorder="1" applyAlignment="1" applyProtection="1">
      <alignment horizontal="center" vertical="center"/>
    </xf>
    <xf numFmtId="0" fontId="14" fillId="0" borderId="3" xfId="2" applyFont="1" applyBorder="1" applyAlignment="1">
      <alignment horizontal="center" vertical="center"/>
    </xf>
    <xf numFmtId="0" fontId="14" fillId="0" borderId="3" xfId="2" applyFont="1" applyFill="1" applyBorder="1" applyAlignment="1">
      <alignment horizontal="center" vertical="center"/>
    </xf>
    <xf numFmtId="0" fontId="14" fillId="0" borderId="8" xfId="2" applyFont="1" applyFill="1" applyBorder="1" applyAlignment="1">
      <alignment horizontal="center" vertical="center"/>
    </xf>
    <xf numFmtId="164" fontId="14" fillId="0" borderId="3" xfId="3" applyFont="1" applyFill="1" applyBorder="1" applyAlignment="1" applyProtection="1">
      <alignment horizontal="center" vertical="center"/>
    </xf>
    <xf numFmtId="0" fontId="14" fillId="0" borderId="3" xfId="2" applyFont="1" applyBorder="1" applyAlignment="1">
      <alignment horizontal="center" vertical="center"/>
    </xf>
    <xf numFmtId="0" fontId="14" fillId="0" borderId="3" xfId="2" applyFont="1" applyFill="1" applyBorder="1" applyAlignment="1">
      <alignment horizontal="left" vertical="center"/>
    </xf>
    <xf numFmtId="0" fontId="14" fillId="0" borderId="3" xfId="2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left" vertical="center" wrapText="1"/>
    </xf>
    <xf numFmtId="1" fontId="14" fillId="0" borderId="3" xfId="4" applyNumberFormat="1" applyFont="1" applyFill="1" applyBorder="1" applyAlignment="1" applyProtection="1">
      <alignment horizontal="center" vertical="center"/>
    </xf>
    <xf numFmtId="1" fontId="14" fillId="4" borderId="3" xfId="4" applyNumberFormat="1" applyFont="1" applyFill="1" applyBorder="1" applyAlignment="1" applyProtection="1">
      <alignment horizontal="center" vertical="center"/>
    </xf>
    <xf numFmtId="0" fontId="14" fillId="0" borderId="3" xfId="2" applyFont="1" applyFill="1" applyBorder="1" applyAlignment="1">
      <alignment horizontal="center" vertical="center" wrapText="1"/>
    </xf>
    <xf numFmtId="166" fontId="14" fillId="0" borderId="3" xfId="2" applyNumberFormat="1" applyFont="1" applyFill="1" applyBorder="1" applyAlignment="1">
      <alignment horizontal="center" vertical="center"/>
    </xf>
    <xf numFmtId="0" fontId="14" fillId="0" borderId="3" xfId="2" applyFont="1" applyBorder="1" applyAlignment="1">
      <alignment horizontal="left" vertical="center"/>
    </xf>
    <xf numFmtId="1" fontId="14" fillId="0" borderId="3" xfId="2" applyNumberFormat="1" applyFont="1" applyFill="1" applyBorder="1" applyAlignment="1">
      <alignment horizontal="center" vertical="center"/>
    </xf>
    <xf numFmtId="0" fontId="14" fillId="0" borderId="3" xfId="2" applyFont="1" applyBorder="1" applyAlignment="1">
      <alignment horizontal="center" vertical="center"/>
    </xf>
    <xf numFmtId="0" fontId="14" fillId="0" borderId="3" xfId="2" applyFont="1" applyFill="1" applyBorder="1" applyAlignment="1">
      <alignment horizontal="center" vertical="center"/>
    </xf>
    <xf numFmtId="0" fontId="14" fillId="0" borderId="8" xfId="2" applyFont="1" applyBorder="1" applyAlignment="1">
      <alignment horizontal="center" vertical="center"/>
    </xf>
    <xf numFmtId="38" fontId="14" fillId="0" borderId="3" xfId="2" applyNumberFormat="1" applyFont="1" applyBorder="1" applyAlignment="1">
      <alignment horizontal="center" vertical="center"/>
    </xf>
    <xf numFmtId="38" fontId="14" fillId="0" borderId="3" xfId="3" applyNumberFormat="1" applyFont="1" applyFill="1" applyBorder="1" applyAlignment="1" applyProtection="1">
      <alignment horizontal="center" vertical="center"/>
    </xf>
    <xf numFmtId="2" fontId="14" fillId="0" borderId="3" xfId="3" applyNumberFormat="1" applyFont="1" applyFill="1" applyBorder="1" applyAlignment="1" applyProtection="1">
      <alignment horizontal="right" vertical="center"/>
    </xf>
    <xf numFmtId="165" fontId="9" fillId="3" borderId="0" xfId="3" applyNumberFormat="1" applyFont="1" applyFill="1" applyAlignment="1">
      <alignment vertical="center"/>
    </xf>
    <xf numFmtId="0" fontId="14" fillId="0" borderId="15" xfId="2" applyFont="1" applyBorder="1" applyAlignment="1">
      <alignment horizontal="center" vertical="center"/>
    </xf>
    <xf numFmtId="0" fontId="14" fillId="0" borderId="15" xfId="2" applyFont="1" applyBorder="1" applyAlignment="1">
      <alignment horizontal="left" vertical="center" wrapText="1"/>
    </xf>
    <xf numFmtId="1" fontId="14" fillId="0" borderId="15" xfId="4" applyNumberFormat="1" applyFont="1" applyFill="1" applyBorder="1" applyAlignment="1" applyProtection="1">
      <alignment horizontal="center" vertical="center"/>
    </xf>
    <xf numFmtId="0" fontId="14" fillId="6" borderId="15" xfId="2" applyFont="1" applyFill="1" applyBorder="1" applyAlignment="1">
      <alignment horizontal="left" vertical="center" wrapText="1"/>
    </xf>
    <xf numFmtId="2" fontId="14" fillId="0" borderId="15" xfId="4" applyNumberFormat="1" applyFont="1" applyFill="1" applyBorder="1" applyAlignment="1" applyProtection="1">
      <alignment horizontal="center" vertical="center"/>
    </xf>
    <xf numFmtId="1" fontId="14" fillId="0" borderId="15" xfId="4" applyNumberFormat="1" applyFont="1" applyFill="1" applyBorder="1" applyAlignment="1" applyProtection="1">
      <alignment horizontal="center" vertical="center"/>
    </xf>
    <xf numFmtId="2" fontId="14" fillId="0" borderId="15" xfId="4" applyNumberFormat="1" applyFont="1" applyFill="1" applyBorder="1" applyAlignment="1" applyProtection="1">
      <alignment horizontal="center" vertical="center"/>
    </xf>
    <xf numFmtId="1" fontId="14" fillId="4" borderId="15" xfId="4" applyNumberFormat="1" applyFont="1" applyFill="1" applyBorder="1" applyAlignment="1" applyProtection="1">
      <alignment horizontal="center" vertical="center"/>
    </xf>
    <xf numFmtId="2" fontId="14" fillId="4" borderId="15" xfId="4" applyNumberFormat="1" applyFont="1" applyFill="1" applyBorder="1" applyAlignment="1" applyProtection="1">
      <alignment horizontal="center" vertical="center"/>
    </xf>
    <xf numFmtId="3" fontId="14" fillId="0" borderId="15" xfId="4" applyNumberFormat="1" applyFont="1" applyFill="1" applyBorder="1" applyAlignment="1" applyProtection="1">
      <alignment horizontal="center" vertical="center"/>
    </xf>
    <xf numFmtId="3" fontId="14" fillId="0" borderId="15" xfId="3" applyNumberFormat="1" applyFont="1" applyFill="1" applyBorder="1" applyAlignment="1" applyProtection="1">
      <alignment horizontal="center" vertical="center"/>
    </xf>
    <xf numFmtId="39" fontId="14" fillId="0" borderId="15" xfId="5" applyNumberFormat="1" applyFont="1" applyFill="1" applyBorder="1" applyAlignment="1" applyProtection="1">
      <alignment horizontal="center" vertical="center"/>
    </xf>
    <xf numFmtId="167" fontId="15" fillId="0" borderId="3" xfId="3" quotePrefix="1" applyNumberFormat="1" applyFont="1" applyFill="1" applyBorder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165" fontId="9" fillId="3" borderId="0" xfId="3" applyNumberFormat="1" applyFont="1" applyFill="1" applyAlignment="1">
      <alignment vertical="center"/>
    </xf>
    <xf numFmtId="0" fontId="14" fillId="0" borderId="15" xfId="2" applyFont="1" applyBorder="1" applyAlignment="1">
      <alignment horizontal="center" vertical="center"/>
    </xf>
    <xf numFmtId="0" fontId="14" fillId="0" borderId="15" xfId="2" applyFont="1" applyFill="1" applyBorder="1" applyAlignment="1">
      <alignment horizontal="left" vertical="center" wrapText="1"/>
    </xf>
    <xf numFmtId="0" fontId="14" fillId="0" borderId="15" xfId="2" applyFont="1" applyBorder="1" applyAlignment="1">
      <alignment horizontal="left" vertical="center" wrapText="1"/>
    </xf>
    <xf numFmtId="0" fontId="14" fillId="0" borderId="3" xfId="2" applyFont="1" applyFill="1" applyBorder="1" applyAlignment="1">
      <alignment horizontal="center" vertical="center"/>
    </xf>
    <xf numFmtId="3" fontId="14" fillId="0" borderId="3" xfId="3" applyNumberFormat="1" applyFont="1" applyFill="1" applyBorder="1" applyAlignment="1" applyProtection="1">
      <alignment horizontal="center" vertical="center"/>
    </xf>
    <xf numFmtId="166" fontId="14" fillId="0" borderId="3" xfId="2" applyNumberFormat="1" applyFont="1" applyFill="1" applyBorder="1" applyAlignment="1">
      <alignment horizontal="center" vertical="center"/>
    </xf>
    <xf numFmtId="3" fontId="14" fillId="0" borderId="15" xfId="4" applyNumberFormat="1" applyFont="1" applyFill="1" applyBorder="1" applyAlignment="1" applyProtection="1">
      <alignment horizontal="center" vertical="center"/>
    </xf>
    <xf numFmtId="1" fontId="14" fillId="0" borderId="15" xfId="4" applyNumberFormat="1" applyFont="1" applyFill="1" applyBorder="1" applyAlignment="1" applyProtection="1">
      <alignment horizontal="center" vertical="center"/>
    </xf>
    <xf numFmtId="1" fontId="14" fillId="4" borderId="15" xfId="4" applyNumberFormat="1" applyFont="1" applyFill="1" applyBorder="1" applyAlignment="1" applyProtection="1">
      <alignment horizontal="center" vertical="center"/>
    </xf>
    <xf numFmtId="0" fontId="14" fillId="0" borderId="15" xfId="4" applyNumberFormat="1" applyFont="1" applyFill="1" applyBorder="1" applyAlignment="1" applyProtection="1">
      <alignment horizontal="center" vertical="center"/>
    </xf>
    <xf numFmtId="0" fontId="14" fillId="4" borderId="15" xfId="4" applyNumberFormat="1" applyFont="1" applyFill="1" applyBorder="1" applyAlignment="1" applyProtection="1">
      <alignment horizontal="center" vertical="center"/>
    </xf>
    <xf numFmtId="3" fontId="14" fillId="0" borderId="13" xfId="4" applyNumberFormat="1" applyFont="1" applyFill="1" applyBorder="1" applyAlignment="1" applyProtection="1">
      <alignment horizontal="center" vertical="center"/>
    </xf>
    <xf numFmtId="0" fontId="14" fillId="0" borderId="3" xfId="2" applyFont="1" applyBorder="1" applyAlignment="1">
      <alignment horizontal="center" vertical="center"/>
    </xf>
    <xf numFmtId="0" fontId="14" fillId="0" borderId="3" xfId="2" applyFont="1" applyFill="1" applyBorder="1" applyAlignment="1">
      <alignment horizontal="center" vertical="center"/>
    </xf>
    <xf numFmtId="3" fontId="14" fillId="0" borderId="15" xfId="4" applyNumberFormat="1" applyFont="1" applyFill="1" applyBorder="1" applyAlignment="1" applyProtection="1">
      <alignment horizontal="center" vertical="center"/>
    </xf>
    <xf numFmtId="3" fontId="14" fillId="0" borderId="13" xfId="4" applyNumberFormat="1" applyFont="1" applyFill="1" applyBorder="1" applyAlignment="1" applyProtection="1">
      <alignment horizontal="center" vertical="center"/>
    </xf>
    <xf numFmtId="3" fontId="14" fillId="0" borderId="3" xfId="3" applyNumberFormat="1" applyFont="1" applyFill="1" applyBorder="1" applyAlignment="1" applyProtection="1">
      <alignment horizontal="center" vertical="center"/>
    </xf>
    <xf numFmtId="39" fontId="14" fillId="0" borderId="3" xfId="5" applyNumberFormat="1" applyFont="1" applyFill="1" applyBorder="1" applyAlignment="1" applyProtection="1">
      <alignment horizontal="center" vertical="center"/>
    </xf>
    <xf numFmtId="0" fontId="14" fillId="0" borderId="3" xfId="2" applyFont="1" applyFill="1" applyBorder="1" applyAlignment="1">
      <alignment horizontal="left" vertical="center"/>
    </xf>
    <xf numFmtId="0" fontId="14" fillId="0" borderId="3" xfId="2" applyFont="1" applyFill="1" applyBorder="1" applyAlignment="1">
      <alignment horizontal="left" vertical="center"/>
    </xf>
    <xf numFmtId="167" fontId="14" fillId="0" borderId="3" xfId="3" quotePrefix="1" applyNumberFormat="1" applyFont="1" applyFill="1" applyBorder="1" applyAlignment="1">
      <alignment horizontal="center" vertical="center"/>
    </xf>
    <xf numFmtId="17" fontId="13" fillId="4" borderId="12" xfId="2" applyNumberFormat="1" applyFont="1" applyFill="1" applyBorder="1" applyAlignment="1">
      <alignment horizontal="center" vertical="center"/>
    </xf>
    <xf numFmtId="17" fontId="13" fillId="0" borderId="12" xfId="2" applyNumberFormat="1" applyFont="1" applyFill="1" applyBorder="1" applyAlignment="1">
      <alignment horizontal="center" vertical="center"/>
    </xf>
    <xf numFmtId="3" fontId="3" fillId="3" borderId="0" xfId="2" applyNumberFormat="1" applyFont="1" applyFill="1"/>
    <xf numFmtId="0" fontId="14" fillId="0" borderId="3" xfId="2" applyFont="1" applyBorder="1" applyAlignment="1">
      <alignment horizontal="center" vertical="center"/>
    </xf>
    <xf numFmtId="3" fontId="14" fillId="0" borderId="3" xfId="3" applyNumberFormat="1" applyFont="1" applyFill="1" applyBorder="1" applyAlignment="1" applyProtection="1">
      <alignment horizontal="center" vertical="center"/>
    </xf>
    <xf numFmtId="1" fontId="14" fillId="0" borderId="3" xfId="4" applyNumberFormat="1" applyFont="1" applyFill="1" applyBorder="1" applyAlignment="1" applyProtection="1">
      <alignment horizontal="center" vertical="center"/>
    </xf>
    <xf numFmtId="1" fontId="14" fillId="4" borderId="3" xfId="4" applyNumberFormat="1" applyFont="1" applyFill="1" applyBorder="1" applyAlignment="1" applyProtection="1">
      <alignment horizontal="center" vertical="center"/>
    </xf>
    <xf numFmtId="0" fontId="35" fillId="0" borderId="3" xfId="6" applyFont="1" applyFill="1" applyBorder="1" applyAlignment="1">
      <alignment horizontal="center" vertical="center" wrapText="1"/>
    </xf>
    <xf numFmtId="0" fontId="34" fillId="0" borderId="3" xfId="6" applyFont="1" applyFill="1" applyBorder="1" applyAlignment="1">
      <alignment vertical="center" wrapText="1"/>
    </xf>
    <xf numFmtId="0" fontId="14" fillId="0" borderId="3" xfId="4" applyNumberFormat="1" applyFont="1" applyFill="1" applyBorder="1" applyAlignment="1" applyProtection="1">
      <alignment horizontal="center" vertical="center"/>
    </xf>
    <xf numFmtId="0" fontId="34" fillId="0" borderId="8" xfId="6" applyFont="1" applyFill="1" applyBorder="1" applyAlignment="1">
      <alignment vertical="center" wrapText="1"/>
    </xf>
    <xf numFmtId="0" fontId="14" fillId="0" borderId="11" xfId="4" applyNumberFormat="1" applyFont="1" applyFill="1" applyBorder="1" applyAlignment="1" applyProtection="1">
      <alignment horizontal="center" vertical="center"/>
    </xf>
    <xf numFmtId="17" fontId="13" fillId="4" borderId="3" xfId="2" applyNumberFormat="1" applyFont="1" applyFill="1" applyBorder="1" applyAlignment="1">
      <alignment horizontal="center" vertical="center"/>
    </xf>
    <xf numFmtId="17" fontId="13" fillId="0" borderId="3" xfId="2" applyNumberFormat="1" applyFont="1" applyBorder="1" applyAlignment="1">
      <alignment horizontal="center" vertical="center"/>
    </xf>
    <xf numFmtId="17" fontId="13" fillId="4" borderId="3" xfId="2" applyNumberFormat="1" applyFont="1" applyFill="1" applyBorder="1" applyAlignment="1">
      <alignment horizontal="center" vertical="center"/>
    </xf>
    <xf numFmtId="17" fontId="13" fillId="0" borderId="3" xfId="2" applyNumberFormat="1" applyFont="1" applyBorder="1" applyAlignment="1">
      <alignment horizontal="center" vertical="center"/>
    </xf>
    <xf numFmtId="17" fontId="13" fillId="4" borderId="3" xfId="2" applyNumberFormat="1" applyFont="1" applyFill="1" applyBorder="1" applyAlignment="1">
      <alignment horizontal="center" vertical="center"/>
    </xf>
    <xf numFmtId="17" fontId="13" fillId="0" borderId="3" xfId="2" applyNumberFormat="1" applyFont="1" applyBorder="1" applyAlignment="1">
      <alignment horizontal="center" vertical="center"/>
    </xf>
    <xf numFmtId="0" fontId="14" fillId="0" borderId="3" xfId="2" applyFont="1" applyBorder="1" applyAlignment="1">
      <alignment horizontal="center" vertical="center"/>
    </xf>
    <xf numFmtId="3" fontId="14" fillId="0" borderId="3" xfId="3" applyNumberFormat="1" applyFont="1" applyFill="1" applyBorder="1" applyAlignment="1" applyProtection="1">
      <alignment horizontal="center" vertical="center"/>
    </xf>
    <xf numFmtId="3" fontId="14" fillId="0" borderId="2" xfId="3" applyNumberFormat="1" applyFont="1" applyFill="1" applyBorder="1" applyAlignment="1" applyProtection="1">
      <alignment horizontal="center" vertical="center"/>
    </xf>
    <xf numFmtId="0" fontId="14" fillId="0" borderId="37" xfId="2" applyFont="1" applyBorder="1" applyAlignment="1">
      <alignment horizontal="center" vertical="center"/>
    </xf>
    <xf numFmtId="3" fontId="14" fillId="0" borderId="4" xfId="3" applyNumberFormat="1" applyFont="1" applyFill="1" applyBorder="1" applyAlignment="1" applyProtection="1">
      <alignment horizontal="center" vertical="center"/>
    </xf>
    <xf numFmtId="0" fontId="14" fillId="0" borderId="1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164" fontId="14" fillId="0" borderId="15" xfId="3" applyFont="1" applyFill="1" applyBorder="1" applyAlignment="1" applyProtection="1">
      <alignment horizontal="center" vertical="center"/>
    </xf>
    <xf numFmtId="167" fontId="38" fillId="0" borderId="3" xfId="4" applyNumberFormat="1" applyFont="1" applyFill="1" applyBorder="1" applyAlignment="1">
      <alignment horizontal="center" vertical="center"/>
    </xf>
    <xf numFmtId="0" fontId="14" fillId="0" borderId="3" xfId="2" applyFont="1" applyBorder="1" applyAlignment="1">
      <alignment horizontal="center" vertical="center"/>
    </xf>
    <xf numFmtId="166" fontId="15" fillId="0" borderId="3" xfId="2" quotePrefix="1" applyNumberFormat="1" applyFont="1" applyFill="1" applyBorder="1" applyAlignment="1">
      <alignment horizontal="center" vertical="center"/>
    </xf>
    <xf numFmtId="1" fontId="14" fillId="0" borderId="3" xfId="4" applyNumberFormat="1" applyFont="1" applyFill="1" applyBorder="1" applyAlignment="1" applyProtection="1">
      <alignment horizontal="center" vertical="center"/>
    </xf>
    <xf numFmtId="1" fontId="14" fillId="4" borderId="3" xfId="4" applyNumberFormat="1" applyFont="1" applyFill="1" applyBorder="1" applyAlignment="1" applyProtection="1">
      <alignment horizontal="center" vertical="center"/>
    </xf>
    <xf numFmtId="0" fontId="14" fillId="0" borderId="3" xfId="2" applyFont="1" applyFill="1" applyBorder="1" applyAlignment="1">
      <alignment horizontal="center" vertical="center" wrapText="1"/>
    </xf>
    <xf numFmtId="1" fontId="14" fillId="4" borderId="15" xfId="4" applyNumberFormat="1" applyFont="1" applyFill="1" applyBorder="1" applyAlignment="1" applyProtection="1">
      <alignment horizontal="center" vertical="center"/>
    </xf>
    <xf numFmtId="1" fontId="13" fillId="0" borderId="15" xfId="4" applyNumberFormat="1" applyFont="1" applyFill="1" applyBorder="1" applyAlignment="1" applyProtection="1">
      <alignment horizontal="center" vertical="center"/>
    </xf>
    <xf numFmtId="0" fontId="35" fillId="0" borderId="3" xfId="6" applyFont="1" applyFill="1" applyBorder="1" applyAlignment="1">
      <alignment horizontal="center" vertical="center" wrapText="1"/>
    </xf>
    <xf numFmtId="0" fontId="34" fillId="0" borderId="2" xfId="6" applyFont="1" applyFill="1" applyBorder="1" applyAlignment="1">
      <alignment vertical="center" wrapText="1"/>
    </xf>
    <xf numFmtId="0" fontId="34" fillId="0" borderId="3" xfId="6" applyFont="1" applyFill="1" applyBorder="1" applyAlignment="1">
      <alignment vertical="center" wrapText="1"/>
    </xf>
    <xf numFmtId="0" fontId="14" fillId="0" borderId="3" xfId="4" applyNumberFormat="1" applyFont="1" applyFill="1" applyBorder="1" applyAlignment="1" applyProtection="1">
      <alignment horizontal="center" vertical="center"/>
    </xf>
    <xf numFmtId="0" fontId="34" fillId="0" borderId="8" xfId="6" applyFont="1" applyFill="1" applyBorder="1" applyAlignment="1">
      <alignment vertical="center" wrapText="1"/>
    </xf>
    <xf numFmtId="0" fontId="14" fillId="0" borderId="11" xfId="4" applyNumberFormat="1" applyFont="1" applyFill="1" applyBorder="1" applyAlignment="1" applyProtection="1">
      <alignment horizontal="center" vertical="center"/>
    </xf>
    <xf numFmtId="0" fontId="13" fillId="0" borderId="15" xfId="4" applyNumberFormat="1" applyFont="1" applyFill="1" applyBorder="1" applyAlignment="1" applyProtection="1">
      <alignment horizontal="center" vertical="center"/>
    </xf>
    <xf numFmtId="0" fontId="14" fillId="0" borderId="3" xfId="2" applyFont="1" applyBorder="1" applyAlignment="1">
      <alignment horizontal="center" vertical="center"/>
    </xf>
    <xf numFmtId="3" fontId="14" fillId="0" borderId="3" xfId="3" applyNumberFormat="1" applyFont="1" applyFill="1" applyBorder="1" applyAlignment="1" applyProtection="1">
      <alignment horizontal="center" vertical="center"/>
    </xf>
    <xf numFmtId="3" fontId="14" fillId="0" borderId="15" xfId="3" applyNumberFormat="1" applyFont="1" applyFill="1" applyBorder="1" applyAlignment="1" applyProtection="1">
      <alignment horizontal="center" vertical="center"/>
    </xf>
    <xf numFmtId="3" fontId="14" fillId="0" borderId="2" xfId="3" applyNumberFormat="1" applyFont="1" applyFill="1" applyBorder="1" applyAlignment="1" applyProtection="1">
      <alignment horizontal="center" vertical="center"/>
    </xf>
    <xf numFmtId="0" fontId="14" fillId="0" borderId="37" xfId="2" applyFont="1" applyBorder="1" applyAlignment="1">
      <alignment horizontal="center" vertical="center"/>
    </xf>
    <xf numFmtId="164" fontId="14" fillId="0" borderId="15" xfId="3" applyFont="1" applyFill="1" applyBorder="1" applyAlignment="1" applyProtection="1">
      <alignment horizontal="center" vertical="center"/>
    </xf>
    <xf numFmtId="167" fontId="32" fillId="0" borderId="3" xfId="4" applyNumberFormat="1" applyFont="1" applyFill="1" applyBorder="1" applyAlignment="1">
      <alignment horizontal="center" vertical="center"/>
    </xf>
    <xf numFmtId="166" fontId="15" fillId="0" borderId="3" xfId="2" quotePrefix="1" applyNumberFormat="1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center" vertical="center" wrapText="1"/>
    </xf>
    <xf numFmtId="0" fontId="13" fillId="0" borderId="23" xfId="2" applyFont="1" applyBorder="1" applyAlignment="1">
      <alignment horizontal="center" vertical="center"/>
    </xf>
    <xf numFmtId="1" fontId="13" fillId="0" borderId="3" xfId="4" applyNumberFormat="1" applyFont="1" applyFill="1" applyBorder="1" applyAlignment="1" applyProtection="1">
      <alignment horizontal="center" vertical="center"/>
    </xf>
    <xf numFmtId="1" fontId="13" fillId="4" borderId="3" xfId="4" applyNumberFormat="1" applyFont="1" applyFill="1" applyBorder="1" applyAlignment="1" applyProtection="1">
      <alignment horizontal="center" vertical="center"/>
    </xf>
    <xf numFmtId="0" fontId="34" fillId="0" borderId="29" xfId="6" applyFont="1" applyFill="1" applyBorder="1" applyAlignment="1">
      <alignment vertical="center" wrapText="1"/>
    </xf>
    <xf numFmtId="1" fontId="13" fillId="0" borderId="17" xfId="4" applyNumberFormat="1" applyFont="1" applyFill="1" applyBorder="1" applyAlignment="1" applyProtection="1">
      <alignment horizontal="center" vertical="center"/>
    </xf>
    <xf numFmtId="1" fontId="13" fillId="0" borderId="15" xfId="4" applyNumberFormat="1" applyFont="1" applyFill="1" applyBorder="1" applyAlignment="1" applyProtection="1">
      <alignment horizontal="center" vertical="center"/>
    </xf>
    <xf numFmtId="1" fontId="13" fillId="4" borderId="15" xfId="4" applyNumberFormat="1" applyFont="1" applyFill="1" applyBorder="1" applyAlignment="1" applyProtection="1">
      <alignment horizontal="center" vertical="center"/>
    </xf>
    <xf numFmtId="0" fontId="13" fillId="0" borderId="40" xfId="2" applyFont="1" applyBorder="1" applyAlignment="1">
      <alignment horizontal="center" vertical="center"/>
    </xf>
    <xf numFmtId="0" fontId="35" fillId="0" borderId="3" xfId="6" applyFont="1" applyFill="1" applyBorder="1" applyAlignment="1">
      <alignment horizontal="center" vertical="center" wrapText="1"/>
    </xf>
    <xf numFmtId="0" fontId="34" fillId="0" borderId="2" xfId="6" applyFont="1" applyFill="1" applyBorder="1" applyAlignment="1">
      <alignment vertical="center" wrapText="1"/>
    </xf>
    <xf numFmtId="1" fontId="13" fillId="0" borderId="2" xfId="4" applyNumberFormat="1" applyFont="1" applyFill="1" applyBorder="1" applyAlignment="1" applyProtection="1">
      <alignment horizontal="center" vertical="center"/>
    </xf>
    <xf numFmtId="0" fontId="34" fillId="0" borderId="3" xfId="6" applyFont="1" applyFill="1" applyBorder="1" applyAlignment="1">
      <alignment vertical="center" wrapText="1"/>
    </xf>
    <xf numFmtId="0" fontId="34" fillId="0" borderId="16" xfId="2" applyFont="1" applyFill="1" applyBorder="1" applyAlignment="1">
      <alignment horizontal="left" vertical="center" wrapText="1"/>
    </xf>
    <xf numFmtId="0" fontId="34" fillId="0" borderId="17" xfId="2" applyFont="1" applyFill="1" applyBorder="1" applyAlignment="1">
      <alignment horizontal="left" vertical="center" wrapText="1"/>
    </xf>
    <xf numFmtId="0" fontId="13" fillId="0" borderId="3" xfId="2" applyFont="1" applyBorder="1" applyAlignment="1">
      <alignment horizontal="center" vertical="center"/>
    </xf>
    <xf numFmtId="3" fontId="14" fillId="0" borderId="3" xfId="3" applyNumberFormat="1" applyFont="1" applyFill="1" applyBorder="1" applyAlignment="1" applyProtection="1">
      <alignment horizontal="center" vertical="center"/>
    </xf>
    <xf numFmtId="0" fontId="13" fillId="0" borderId="19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3" fontId="14" fillId="0" borderId="15" xfId="3" applyNumberFormat="1" applyFont="1" applyFill="1" applyBorder="1" applyAlignment="1" applyProtection="1">
      <alignment horizontal="center" vertical="center"/>
    </xf>
    <xf numFmtId="3" fontId="14" fillId="0" borderId="2" xfId="3" applyNumberFormat="1" applyFont="1" applyFill="1" applyBorder="1" applyAlignment="1" applyProtection="1">
      <alignment horizontal="center" vertical="center"/>
    </xf>
    <xf numFmtId="164" fontId="14" fillId="0" borderId="15" xfId="3" applyFont="1" applyFill="1" applyBorder="1" applyAlignment="1" applyProtection="1">
      <alignment horizontal="center" vertical="center"/>
    </xf>
    <xf numFmtId="0" fontId="13" fillId="0" borderId="15" xfId="2" applyFont="1" applyBorder="1" applyAlignment="1">
      <alignment horizontal="left" vertical="center"/>
    </xf>
    <xf numFmtId="0" fontId="13" fillId="0" borderId="15" xfId="2" applyFont="1" applyBorder="1" applyAlignment="1">
      <alignment horizontal="left" vertical="center"/>
    </xf>
    <xf numFmtId="0" fontId="13" fillId="0" borderId="15" xfId="2" applyFont="1" applyBorder="1" applyAlignment="1">
      <alignment horizontal="left" vertical="center"/>
    </xf>
    <xf numFmtId="0" fontId="13" fillId="0" borderId="15" xfId="2" applyFont="1" applyBorder="1" applyAlignment="1">
      <alignment horizontal="left" vertical="center"/>
    </xf>
    <xf numFmtId="167" fontId="32" fillId="0" borderId="3" xfId="3" quotePrefix="1" applyNumberFormat="1" applyFont="1" applyFill="1" applyBorder="1" applyAlignment="1">
      <alignment horizontal="center" vertical="center"/>
    </xf>
    <xf numFmtId="0" fontId="14" fillId="0" borderId="15" xfId="2" applyFont="1" applyBorder="1" applyAlignment="1">
      <alignment horizontal="left" vertical="center" wrapText="1"/>
    </xf>
    <xf numFmtId="0" fontId="14" fillId="0" borderId="39" xfId="2" applyFont="1" applyBorder="1" applyAlignment="1">
      <alignment horizontal="center" vertical="center" wrapText="1"/>
    </xf>
    <xf numFmtId="0" fontId="14" fillId="0" borderId="3" xfId="2" applyFont="1" applyBorder="1" applyAlignment="1">
      <alignment horizontal="center" vertical="center" wrapText="1"/>
    </xf>
    <xf numFmtId="0" fontId="14" fillId="0" borderId="17" xfId="2" applyFont="1" applyBorder="1" applyAlignment="1">
      <alignment horizontal="left" vertical="center" wrapText="1"/>
    </xf>
    <xf numFmtId="166" fontId="14" fillId="0" borderId="3" xfId="2" quotePrefix="1" applyNumberFormat="1" applyFont="1" applyFill="1" applyBorder="1" applyAlignment="1">
      <alignment horizontal="center" vertical="center"/>
    </xf>
    <xf numFmtId="1" fontId="14" fillId="0" borderId="15" xfId="4" applyNumberFormat="1" applyFont="1" applyFill="1" applyBorder="1" applyAlignment="1" applyProtection="1">
      <alignment horizontal="center" vertical="center" wrapText="1"/>
    </xf>
    <xf numFmtId="1" fontId="14" fillId="5" borderId="15" xfId="4" applyNumberFormat="1" applyFont="1" applyFill="1" applyBorder="1" applyAlignment="1" applyProtection="1">
      <alignment horizontal="center" vertical="center" wrapText="1"/>
    </xf>
    <xf numFmtId="3" fontId="14" fillId="0" borderId="15" xfId="3" applyNumberFormat="1" applyFont="1" applyFill="1" applyBorder="1" applyAlignment="1" applyProtection="1">
      <alignment horizontal="center" vertical="center" wrapText="1"/>
    </xf>
    <xf numFmtId="0" fontId="14" fillId="0" borderId="15" xfId="2" applyFont="1" applyBorder="1" applyAlignment="1">
      <alignment horizontal="center" vertical="center" wrapText="1"/>
    </xf>
    <xf numFmtId="0" fontId="14" fillId="0" borderId="15" xfId="2" applyFont="1" applyBorder="1" applyAlignment="1">
      <alignment horizontal="left" vertical="center" wrapText="1"/>
    </xf>
    <xf numFmtId="172" fontId="14" fillId="0" borderId="3" xfId="3" quotePrefix="1" applyNumberFormat="1" applyFont="1" applyFill="1" applyBorder="1" applyAlignment="1">
      <alignment horizontal="center" vertical="center"/>
    </xf>
    <xf numFmtId="0" fontId="14" fillId="0" borderId="3" xfId="2" applyFont="1" applyFill="1" applyBorder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4" fillId="0" borderId="15" xfId="2" applyFont="1" applyFill="1" applyBorder="1" applyAlignment="1">
      <alignment horizontal="left" vertical="center" wrapText="1"/>
    </xf>
    <xf numFmtId="0" fontId="14" fillId="0" borderId="15" xfId="2" applyFont="1" applyFill="1" applyBorder="1" applyAlignment="1">
      <alignment horizontal="center" vertical="center" wrapText="1"/>
    </xf>
    <xf numFmtId="0" fontId="14" fillId="4" borderId="15" xfId="2" applyFont="1" applyFill="1" applyBorder="1" applyAlignment="1">
      <alignment horizontal="center" vertical="center" wrapText="1"/>
    </xf>
    <xf numFmtId="17" fontId="13" fillId="0" borderId="12" xfId="2" applyNumberFormat="1" applyFont="1" applyBorder="1" applyAlignment="1">
      <alignment horizontal="center" vertical="center"/>
    </xf>
    <xf numFmtId="17" fontId="13" fillId="4" borderId="12" xfId="2" applyNumberFormat="1" applyFont="1" applyFill="1" applyBorder="1" applyAlignment="1">
      <alignment horizontal="center" vertical="center"/>
    </xf>
    <xf numFmtId="17" fontId="13" fillId="0" borderId="12" xfId="2" applyNumberFormat="1" applyFont="1" applyBorder="1" applyAlignment="1">
      <alignment horizontal="center" vertical="center"/>
    </xf>
    <xf numFmtId="17" fontId="13" fillId="4" borderId="12" xfId="2" applyNumberFormat="1" applyFont="1" applyFill="1" applyBorder="1" applyAlignment="1">
      <alignment horizontal="center" vertical="center"/>
    </xf>
    <xf numFmtId="17" fontId="13" fillId="0" borderId="12" xfId="2" applyNumberFormat="1" applyFont="1" applyBorder="1" applyAlignment="1">
      <alignment horizontal="center" vertical="center"/>
    </xf>
    <xf numFmtId="17" fontId="13" fillId="4" borderId="12" xfId="2" applyNumberFormat="1" applyFont="1" applyFill="1" applyBorder="1" applyAlignment="1">
      <alignment horizontal="center" vertical="center"/>
    </xf>
    <xf numFmtId="17" fontId="13" fillId="0" borderId="12" xfId="2" applyNumberFormat="1" applyFont="1" applyBorder="1" applyAlignment="1">
      <alignment horizontal="center" vertical="center"/>
    </xf>
    <xf numFmtId="17" fontId="13" fillId="4" borderId="12" xfId="2" applyNumberFormat="1" applyFont="1" applyFill="1" applyBorder="1" applyAlignment="1">
      <alignment horizontal="center" vertical="center"/>
    </xf>
    <xf numFmtId="0" fontId="14" fillId="0" borderId="3" xfId="2" applyFont="1" applyBorder="1" applyAlignment="1">
      <alignment horizontal="center" vertical="center"/>
    </xf>
    <xf numFmtId="3" fontId="14" fillId="0" borderId="15" xfId="4" applyNumberFormat="1" applyFont="1" applyFill="1" applyBorder="1" applyAlignment="1" applyProtection="1">
      <alignment horizontal="center" vertical="center"/>
    </xf>
    <xf numFmtId="3" fontId="14" fillId="0" borderId="13" xfId="3" applyNumberFormat="1" applyFont="1" applyFill="1" applyBorder="1" applyAlignment="1" applyProtection="1">
      <alignment horizontal="center" vertical="center"/>
    </xf>
    <xf numFmtId="3" fontId="22" fillId="0" borderId="15" xfId="4" applyNumberFormat="1" applyFont="1" applyFill="1" applyBorder="1" applyAlignment="1" applyProtection="1">
      <alignment horizontal="center" vertical="center"/>
    </xf>
    <xf numFmtId="3" fontId="14" fillId="0" borderId="15" xfId="3" applyNumberFormat="1" applyFont="1" applyFill="1" applyBorder="1" applyAlignment="1" applyProtection="1">
      <alignment horizontal="center" vertical="center"/>
    </xf>
    <xf numFmtId="0" fontId="14" fillId="0" borderId="12" xfId="2" applyFont="1" applyBorder="1" applyAlignment="1">
      <alignment horizontal="center" vertical="center"/>
    </xf>
    <xf numFmtId="0" fontId="14" fillId="0" borderId="13" xfId="2" applyFont="1" applyBorder="1" applyAlignment="1">
      <alignment horizontal="center" vertical="center"/>
    </xf>
    <xf numFmtId="0" fontId="14" fillId="0" borderId="15" xfId="2" applyFont="1" applyBorder="1" applyAlignment="1">
      <alignment horizontal="left" vertical="center"/>
    </xf>
    <xf numFmtId="0" fontId="14" fillId="0" borderId="13" xfId="2" applyFont="1" applyBorder="1" applyAlignment="1">
      <alignment horizontal="left" vertical="center"/>
    </xf>
    <xf numFmtId="39" fontId="14" fillId="0" borderId="3" xfId="5" applyNumberFormat="1" applyFont="1" applyFill="1" applyBorder="1" applyAlignment="1" applyProtection="1">
      <alignment horizontal="center" vertical="center"/>
    </xf>
    <xf numFmtId="17" fontId="13" fillId="0" borderId="3" xfId="2" applyNumberFormat="1" applyFont="1" applyFill="1" applyBorder="1" applyAlignment="1">
      <alignment horizontal="center" vertical="center"/>
    </xf>
    <xf numFmtId="17" fontId="13" fillId="4" borderId="3" xfId="2" applyNumberFormat="1" applyFont="1" applyFill="1" applyBorder="1" applyAlignment="1">
      <alignment horizontal="center" vertical="center"/>
    </xf>
    <xf numFmtId="167" fontId="16" fillId="0" borderId="3" xfId="3" quotePrefix="1" applyNumberFormat="1" applyFont="1" applyFill="1" applyBorder="1" applyAlignment="1">
      <alignment horizontal="center" vertical="center"/>
    </xf>
  </cellXfs>
  <cellStyles count="10">
    <cellStyle name="Comma 2" xfId="3" xr:uid="{00000000-0005-0000-0000-000000000000}"/>
    <cellStyle name="Comma 3" xfId="8" xr:uid="{00000000-0005-0000-0000-000002000000}"/>
    <cellStyle name="Comma_Fuel Price Increase Proposal 2010" xfId="5" xr:uid="{00000000-0005-0000-0000-000001000000}"/>
    <cellStyle name="Currency" xfId="1" builtinId="4"/>
    <cellStyle name="Currency 2" xfId="7" xr:uid="{00000000-0005-0000-0000-000034000000}"/>
    <cellStyle name="Currency 3" xfId="9" xr:uid="{00000000-0005-0000-0000-000036000000}"/>
    <cellStyle name="Normal" xfId="0" builtinId="0"/>
    <cellStyle name="Normal 2" xfId="6" xr:uid="{00000000-0005-0000-0000-000035000000}"/>
    <cellStyle name="Normal_Fuel Price Increase Proposal 2010" xfId="2" xr:uid="{00000000-0005-0000-0000-000004000000}"/>
    <cellStyle name="Percent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187325</xdr:colOff>
      <xdr:row>26</xdr:row>
      <xdr:rowOff>174624</xdr:rowOff>
    </xdr:from>
    <xdr:to>
      <xdr:col>10</xdr:col>
      <xdr:colOff>142875</xdr:colOff>
      <xdr:row>28</xdr:row>
      <xdr:rowOff>31749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2855575" y="10525124"/>
          <a:ext cx="1193800" cy="30162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79375</xdr:colOff>
      <xdr:row>80</xdr:row>
      <xdr:rowOff>206375</xdr:rowOff>
    </xdr:from>
    <xdr:to>
      <xdr:col>10</xdr:col>
      <xdr:colOff>19050</xdr:colOff>
      <xdr:row>82</xdr:row>
      <xdr:rowOff>31750</xdr:rowOff>
    </xdr:to>
    <xdr:sp macro="" textlink="">
      <xdr:nvSpPr>
        <xdr:cNvPr id="20" name="Oval 1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12747625" y="32686625"/>
          <a:ext cx="1177925" cy="26987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285750</xdr:colOff>
      <xdr:row>57</xdr:row>
      <xdr:rowOff>0</xdr:rowOff>
    </xdr:from>
    <xdr:to>
      <xdr:col>9</xdr:col>
      <xdr:colOff>1171575</xdr:colOff>
      <xdr:row>57</xdr:row>
      <xdr:rowOff>447675</xdr:rowOff>
    </xdr:to>
    <xdr:sp macro="" textlink="">
      <xdr:nvSpPr>
        <xdr:cNvPr id="21" name="Oval 1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14373225" y="15344775"/>
          <a:ext cx="885825" cy="44767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174625</xdr:colOff>
      <xdr:row>99</xdr:row>
      <xdr:rowOff>3175</xdr:rowOff>
    </xdr:from>
    <xdr:to>
      <xdr:col>10</xdr:col>
      <xdr:colOff>3175</xdr:colOff>
      <xdr:row>99</xdr:row>
      <xdr:rowOff>206375</xdr:rowOff>
    </xdr:to>
    <xdr:sp macro="" textlink="">
      <xdr:nvSpPr>
        <xdr:cNvPr id="31" name="Oval 1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 flipH="1">
          <a:off x="12842875" y="38706425"/>
          <a:ext cx="1066800" cy="2032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187325</xdr:colOff>
      <xdr:row>26</xdr:row>
      <xdr:rowOff>174624</xdr:rowOff>
    </xdr:from>
    <xdr:to>
      <xdr:col>10</xdr:col>
      <xdr:colOff>142875</xdr:colOff>
      <xdr:row>28</xdr:row>
      <xdr:rowOff>31749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12855575" y="8251824"/>
          <a:ext cx="1193800" cy="31432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79375</xdr:colOff>
      <xdr:row>82</xdr:row>
      <xdr:rowOff>206375</xdr:rowOff>
    </xdr:from>
    <xdr:to>
      <xdr:col>10</xdr:col>
      <xdr:colOff>19050</xdr:colOff>
      <xdr:row>84</xdr:row>
      <xdr:rowOff>31750</xdr:rowOff>
    </xdr:to>
    <xdr:sp macro="" textlink="">
      <xdr:nvSpPr>
        <xdr:cNvPr id="3" name="Oval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12747625" y="25857200"/>
          <a:ext cx="1177925" cy="28257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285750</xdr:colOff>
      <xdr:row>59</xdr:row>
      <xdr:rowOff>0</xdr:rowOff>
    </xdr:from>
    <xdr:to>
      <xdr:col>9</xdr:col>
      <xdr:colOff>1171575</xdr:colOff>
      <xdr:row>59</xdr:row>
      <xdr:rowOff>447675</xdr:rowOff>
    </xdr:to>
    <xdr:sp macro="" textlink="">
      <xdr:nvSpPr>
        <xdr:cNvPr id="4" name="Oval 1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12954000" y="18611850"/>
          <a:ext cx="885825" cy="2286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174625</xdr:colOff>
      <xdr:row>101</xdr:row>
      <xdr:rowOff>3175</xdr:rowOff>
    </xdr:from>
    <xdr:to>
      <xdr:col>10</xdr:col>
      <xdr:colOff>3175</xdr:colOff>
      <xdr:row>101</xdr:row>
      <xdr:rowOff>206375</xdr:rowOff>
    </xdr:to>
    <xdr:sp macro="" textlink="">
      <xdr:nvSpPr>
        <xdr:cNvPr id="5" name="Oval 1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 flipH="1">
          <a:off x="12842875" y="29664025"/>
          <a:ext cx="1066800" cy="2032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187325</xdr:colOff>
      <xdr:row>26</xdr:row>
      <xdr:rowOff>174624</xdr:rowOff>
    </xdr:from>
    <xdr:to>
      <xdr:col>10</xdr:col>
      <xdr:colOff>142875</xdr:colOff>
      <xdr:row>28</xdr:row>
      <xdr:rowOff>31749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12855575" y="3432174"/>
          <a:ext cx="1193800" cy="31432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79375</xdr:colOff>
      <xdr:row>82</xdr:row>
      <xdr:rowOff>206375</xdr:rowOff>
    </xdr:from>
    <xdr:to>
      <xdr:col>10</xdr:col>
      <xdr:colOff>19050</xdr:colOff>
      <xdr:row>84</xdr:row>
      <xdr:rowOff>31750</xdr:rowOff>
    </xdr:to>
    <xdr:sp macro="" textlink="">
      <xdr:nvSpPr>
        <xdr:cNvPr id="3" name="Oval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12747625" y="10960100"/>
          <a:ext cx="1177925" cy="28257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285750</xdr:colOff>
      <xdr:row>59</xdr:row>
      <xdr:rowOff>0</xdr:rowOff>
    </xdr:from>
    <xdr:to>
      <xdr:col>9</xdr:col>
      <xdr:colOff>1171575</xdr:colOff>
      <xdr:row>59</xdr:row>
      <xdr:rowOff>447675</xdr:rowOff>
    </xdr:to>
    <xdr:sp macro="" textlink="">
      <xdr:nvSpPr>
        <xdr:cNvPr id="4" name="Oval 1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12954000" y="6781800"/>
          <a:ext cx="885825" cy="2286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174625</xdr:colOff>
      <xdr:row>101</xdr:row>
      <xdr:rowOff>3175</xdr:rowOff>
    </xdr:from>
    <xdr:to>
      <xdr:col>10</xdr:col>
      <xdr:colOff>3175</xdr:colOff>
      <xdr:row>101</xdr:row>
      <xdr:rowOff>206375</xdr:rowOff>
    </xdr:to>
    <xdr:sp macro="" textlink="">
      <xdr:nvSpPr>
        <xdr:cNvPr id="5" name="Oval 1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 flipH="1">
          <a:off x="12842875" y="13890625"/>
          <a:ext cx="1066800" cy="2032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187325</xdr:colOff>
      <xdr:row>31</xdr:row>
      <xdr:rowOff>174624</xdr:rowOff>
    </xdr:from>
    <xdr:to>
      <xdr:col>10</xdr:col>
      <xdr:colOff>142875</xdr:colOff>
      <xdr:row>33</xdr:row>
      <xdr:rowOff>31749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13817600" y="4746624"/>
          <a:ext cx="1193800" cy="31432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79375</xdr:colOff>
      <xdr:row>84</xdr:row>
      <xdr:rowOff>206375</xdr:rowOff>
    </xdr:from>
    <xdr:to>
      <xdr:col>10</xdr:col>
      <xdr:colOff>19050</xdr:colOff>
      <xdr:row>86</xdr:row>
      <xdr:rowOff>31750</xdr:rowOff>
    </xdr:to>
    <xdr:sp macro="" textlink="">
      <xdr:nvSpPr>
        <xdr:cNvPr id="3" name="Oval 1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13709650" y="11398250"/>
          <a:ext cx="1177925" cy="28257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285750</xdr:colOff>
      <xdr:row>61</xdr:row>
      <xdr:rowOff>0</xdr:rowOff>
    </xdr:from>
    <xdr:to>
      <xdr:col>9</xdr:col>
      <xdr:colOff>1171575</xdr:colOff>
      <xdr:row>61</xdr:row>
      <xdr:rowOff>447675</xdr:rowOff>
    </xdr:to>
    <xdr:sp macro="" textlink="">
      <xdr:nvSpPr>
        <xdr:cNvPr id="4" name="Oval 1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13916025" y="8096250"/>
          <a:ext cx="885825" cy="2286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174625</xdr:colOff>
      <xdr:row>103</xdr:row>
      <xdr:rowOff>3175</xdr:rowOff>
    </xdr:from>
    <xdr:to>
      <xdr:col>10</xdr:col>
      <xdr:colOff>3175</xdr:colOff>
      <xdr:row>103</xdr:row>
      <xdr:rowOff>206375</xdr:rowOff>
    </xdr:to>
    <xdr:sp macro="" textlink="">
      <xdr:nvSpPr>
        <xdr:cNvPr id="5" name="Oval 13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 flipH="1">
          <a:off x="13804900" y="14328775"/>
          <a:ext cx="1066800" cy="2032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123825</xdr:colOff>
      <xdr:row>32</xdr:row>
      <xdr:rowOff>38100</xdr:rowOff>
    </xdr:from>
    <xdr:to>
      <xdr:col>9</xdr:col>
      <xdr:colOff>1333500</xdr:colOff>
      <xdr:row>33</xdr:row>
      <xdr:rowOff>19050</xdr:rowOff>
    </xdr:to>
    <xdr:sp macro="" textlink="">
      <xdr:nvSpPr>
        <xdr:cNvPr id="6" name="Oval 4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11115675" y="9782175"/>
          <a:ext cx="1209675" cy="40005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187325</xdr:colOff>
      <xdr:row>26</xdr:row>
      <xdr:rowOff>174624</xdr:rowOff>
    </xdr:from>
    <xdr:to>
      <xdr:col>10</xdr:col>
      <xdr:colOff>142875</xdr:colOff>
      <xdr:row>28</xdr:row>
      <xdr:rowOff>31749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13817600" y="4746624"/>
          <a:ext cx="1193800" cy="31432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79375</xdr:colOff>
      <xdr:row>82</xdr:row>
      <xdr:rowOff>206375</xdr:rowOff>
    </xdr:from>
    <xdr:to>
      <xdr:col>10</xdr:col>
      <xdr:colOff>19050</xdr:colOff>
      <xdr:row>84</xdr:row>
      <xdr:rowOff>31750</xdr:rowOff>
    </xdr:to>
    <xdr:sp macro="" textlink="">
      <xdr:nvSpPr>
        <xdr:cNvPr id="3" name="Oval 1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13709650" y="11398250"/>
          <a:ext cx="1177925" cy="28257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285750</xdr:colOff>
      <xdr:row>59</xdr:row>
      <xdr:rowOff>0</xdr:rowOff>
    </xdr:from>
    <xdr:to>
      <xdr:col>9</xdr:col>
      <xdr:colOff>1171575</xdr:colOff>
      <xdr:row>59</xdr:row>
      <xdr:rowOff>447675</xdr:rowOff>
    </xdr:to>
    <xdr:sp macro="" textlink="">
      <xdr:nvSpPr>
        <xdr:cNvPr id="4" name="Oval 1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13916025" y="8096250"/>
          <a:ext cx="885825" cy="2286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174625</xdr:colOff>
      <xdr:row>101</xdr:row>
      <xdr:rowOff>3175</xdr:rowOff>
    </xdr:from>
    <xdr:to>
      <xdr:col>10</xdr:col>
      <xdr:colOff>3175</xdr:colOff>
      <xdr:row>101</xdr:row>
      <xdr:rowOff>206375</xdr:rowOff>
    </xdr:to>
    <xdr:sp macro="" textlink="">
      <xdr:nvSpPr>
        <xdr:cNvPr id="5" name="Oval 13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 flipH="1">
          <a:off x="13804900" y="14328775"/>
          <a:ext cx="1066800" cy="2032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187325</xdr:colOff>
      <xdr:row>26</xdr:row>
      <xdr:rowOff>174624</xdr:rowOff>
    </xdr:from>
    <xdr:to>
      <xdr:col>10</xdr:col>
      <xdr:colOff>142875</xdr:colOff>
      <xdr:row>28</xdr:row>
      <xdr:rowOff>31749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13817600" y="8251824"/>
          <a:ext cx="1193800" cy="31432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79375</xdr:colOff>
      <xdr:row>82</xdr:row>
      <xdr:rowOff>206375</xdr:rowOff>
    </xdr:from>
    <xdr:to>
      <xdr:col>10</xdr:col>
      <xdr:colOff>19050</xdr:colOff>
      <xdr:row>84</xdr:row>
      <xdr:rowOff>31750</xdr:rowOff>
    </xdr:to>
    <xdr:sp macro="" textlink="">
      <xdr:nvSpPr>
        <xdr:cNvPr id="3" name="Oval 1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13709650" y="25857200"/>
          <a:ext cx="1177925" cy="28257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285750</xdr:colOff>
      <xdr:row>59</xdr:row>
      <xdr:rowOff>0</xdr:rowOff>
    </xdr:from>
    <xdr:to>
      <xdr:col>9</xdr:col>
      <xdr:colOff>1171575</xdr:colOff>
      <xdr:row>59</xdr:row>
      <xdr:rowOff>447675</xdr:rowOff>
    </xdr:to>
    <xdr:sp macro="" textlink="">
      <xdr:nvSpPr>
        <xdr:cNvPr id="4" name="Oval 1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rrowheads="1"/>
        </xdr:cNvSpPr>
      </xdr:nvSpPr>
      <xdr:spPr bwMode="auto">
        <a:xfrm>
          <a:off x="13916025" y="18611850"/>
          <a:ext cx="885825" cy="2286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174625</xdr:colOff>
      <xdr:row>114</xdr:row>
      <xdr:rowOff>3175</xdr:rowOff>
    </xdr:from>
    <xdr:to>
      <xdr:col>10</xdr:col>
      <xdr:colOff>3175</xdr:colOff>
      <xdr:row>114</xdr:row>
      <xdr:rowOff>206375</xdr:rowOff>
    </xdr:to>
    <xdr:sp macro="" textlink="">
      <xdr:nvSpPr>
        <xdr:cNvPr id="5" name="Oval 13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rrowheads="1"/>
        </xdr:cNvSpPr>
      </xdr:nvSpPr>
      <xdr:spPr bwMode="auto">
        <a:xfrm flipH="1">
          <a:off x="13804900" y="29664025"/>
          <a:ext cx="1066800" cy="2032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285750</xdr:colOff>
      <xdr:row>88</xdr:row>
      <xdr:rowOff>0</xdr:rowOff>
    </xdr:from>
    <xdr:to>
      <xdr:col>9</xdr:col>
      <xdr:colOff>1171575</xdr:colOff>
      <xdr:row>88</xdr:row>
      <xdr:rowOff>447675</xdr:rowOff>
    </xdr:to>
    <xdr:sp macro="" textlink="">
      <xdr:nvSpPr>
        <xdr:cNvPr id="7" name="Oval 13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14954250" y="10287000"/>
          <a:ext cx="885825" cy="2286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187325</xdr:colOff>
      <xdr:row>26</xdr:row>
      <xdr:rowOff>174624</xdr:rowOff>
    </xdr:from>
    <xdr:to>
      <xdr:col>10</xdr:col>
      <xdr:colOff>142875</xdr:colOff>
      <xdr:row>28</xdr:row>
      <xdr:rowOff>31749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13817600" y="4746624"/>
          <a:ext cx="1193800" cy="31432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79375</xdr:colOff>
      <xdr:row>82</xdr:row>
      <xdr:rowOff>206375</xdr:rowOff>
    </xdr:from>
    <xdr:to>
      <xdr:col>10</xdr:col>
      <xdr:colOff>19050</xdr:colOff>
      <xdr:row>84</xdr:row>
      <xdr:rowOff>31750</xdr:rowOff>
    </xdr:to>
    <xdr:sp macro="" textlink="">
      <xdr:nvSpPr>
        <xdr:cNvPr id="3" name="Oval 1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rrowheads="1"/>
        </xdr:cNvSpPr>
      </xdr:nvSpPr>
      <xdr:spPr bwMode="auto">
        <a:xfrm>
          <a:off x="13709650" y="11398250"/>
          <a:ext cx="1177925" cy="28257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285750</xdr:colOff>
      <xdr:row>59</xdr:row>
      <xdr:rowOff>0</xdr:rowOff>
    </xdr:from>
    <xdr:to>
      <xdr:col>9</xdr:col>
      <xdr:colOff>1171575</xdr:colOff>
      <xdr:row>59</xdr:row>
      <xdr:rowOff>447675</xdr:rowOff>
    </xdr:to>
    <xdr:sp macro="" textlink="">
      <xdr:nvSpPr>
        <xdr:cNvPr id="4" name="Oval 1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rrowheads="1"/>
        </xdr:cNvSpPr>
      </xdr:nvSpPr>
      <xdr:spPr bwMode="auto">
        <a:xfrm>
          <a:off x="13916025" y="8096250"/>
          <a:ext cx="885825" cy="2286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174625</xdr:colOff>
      <xdr:row>101</xdr:row>
      <xdr:rowOff>3175</xdr:rowOff>
    </xdr:from>
    <xdr:to>
      <xdr:col>10</xdr:col>
      <xdr:colOff>3175</xdr:colOff>
      <xdr:row>101</xdr:row>
      <xdr:rowOff>206375</xdr:rowOff>
    </xdr:to>
    <xdr:sp macro="" textlink="">
      <xdr:nvSpPr>
        <xdr:cNvPr id="5" name="Oval 13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rrowheads="1"/>
        </xdr:cNvSpPr>
      </xdr:nvSpPr>
      <xdr:spPr bwMode="auto">
        <a:xfrm flipH="1">
          <a:off x="13804900" y="14328775"/>
          <a:ext cx="1066800" cy="2032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187325</xdr:colOff>
      <xdr:row>26</xdr:row>
      <xdr:rowOff>174624</xdr:rowOff>
    </xdr:from>
    <xdr:to>
      <xdr:col>10</xdr:col>
      <xdr:colOff>142875</xdr:colOff>
      <xdr:row>28</xdr:row>
      <xdr:rowOff>31749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13817600" y="3432174"/>
          <a:ext cx="1193800" cy="31432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79375</xdr:colOff>
      <xdr:row>82</xdr:row>
      <xdr:rowOff>206375</xdr:rowOff>
    </xdr:from>
    <xdr:to>
      <xdr:col>10</xdr:col>
      <xdr:colOff>19050</xdr:colOff>
      <xdr:row>84</xdr:row>
      <xdr:rowOff>31750</xdr:rowOff>
    </xdr:to>
    <xdr:sp macro="" textlink="">
      <xdr:nvSpPr>
        <xdr:cNvPr id="3" name="Oval 1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13709650" y="10960100"/>
          <a:ext cx="1177925" cy="28257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285750</xdr:colOff>
      <xdr:row>59</xdr:row>
      <xdr:rowOff>0</xdr:rowOff>
    </xdr:from>
    <xdr:to>
      <xdr:col>9</xdr:col>
      <xdr:colOff>1171575</xdr:colOff>
      <xdr:row>59</xdr:row>
      <xdr:rowOff>447675</xdr:rowOff>
    </xdr:to>
    <xdr:sp macro="" textlink="">
      <xdr:nvSpPr>
        <xdr:cNvPr id="4" name="Oval 1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 noChangeArrowheads="1"/>
        </xdr:cNvSpPr>
      </xdr:nvSpPr>
      <xdr:spPr bwMode="auto">
        <a:xfrm>
          <a:off x="13916025" y="6781800"/>
          <a:ext cx="885825" cy="2286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174625</xdr:colOff>
      <xdr:row>101</xdr:row>
      <xdr:rowOff>3175</xdr:rowOff>
    </xdr:from>
    <xdr:to>
      <xdr:col>10</xdr:col>
      <xdr:colOff>3175</xdr:colOff>
      <xdr:row>101</xdr:row>
      <xdr:rowOff>206375</xdr:rowOff>
    </xdr:to>
    <xdr:sp macro="" textlink="">
      <xdr:nvSpPr>
        <xdr:cNvPr id="5" name="Oval 13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Arrowheads="1"/>
        </xdr:cNvSpPr>
      </xdr:nvSpPr>
      <xdr:spPr bwMode="auto">
        <a:xfrm flipH="1">
          <a:off x="13804900" y="13890625"/>
          <a:ext cx="1066800" cy="2032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187325</xdr:colOff>
      <xdr:row>25</xdr:row>
      <xdr:rowOff>174624</xdr:rowOff>
    </xdr:from>
    <xdr:to>
      <xdr:col>10</xdr:col>
      <xdr:colOff>142875</xdr:colOff>
      <xdr:row>27</xdr:row>
      <xdr:rowOff>31749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13817600" y="4308474"/>
          <a:ext cx="1193800" cy="31432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79375</xdr:colOff>
      <xdr:row>81</xdr:row>
      <xdr:rowOff>206375</xdr:rowOff>
    </xdr:from>
    <xdr:to>
      <xdr:col>10</xdr:col>
      <xdr:colOff>19050</xdr:colOff>
      <xdr:row>83</xdr:row>
      <xdr:rowOff>31750</xdr:rowOff>
    </xdr:to>
    <xdr:sp macro="" textlink="">
      <xdr:nvSpPr>
        <xdr:cNvPr id="3" name="Oval 13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13709650" y="10960100"/>
          <a:ext cx="1177925" cy="28257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285750</xdr:colOff>
      <xdr:row>58</xdr:row>
      <xdr:rowOff>0</xdr:rowOff>
    </xdr:from>
    <xdr:to>
      <xdr:col>9</xdr:col>
      <xdr:colOff>1171575</xdr:colOff>
      <xdr:row>58</xdr:row>
      <xdr:rowOff>447675</xdr:rowOff>
    </xdr:to>
    <xdr:sp macro="" textlink="">
      <xdr:nvSpPr>
        <xdr:cNvPr id="4" name="Oval 1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Arrowheads="1"/>
        </xdr:cNvSpPr>
      </xdr:nvSpPr>
      <xdr:spPr bwMode="auto">
        <a:xfrm>
          <a:off x="13916025" y="7658100"/>
          <a:ext cx="885825" cy="2286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174625</xdr:colOff>
      <xdr:row>100</xdr:row>
      <xdr:rowOff>3175</xdr:rowOff>
    </xdr:from>
    <xdr:to>
      <xdr:col>10</xdr:col>
      <xdr:colOff>3175</xdr:colOff>
      <xdr:row>100</xdr:row>
      <xdr:rowOff>206375</xdr:rowOff>
    </xdr:to>
    <xdr:sp macro="" textlink="">
      <xdr:nvSpPr>
        <xdr:cNvPr id="5" name="Oval 13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 noChangeArrowheads="1"/>
        </xdr:cNvSpPr>
      </xdr:nvSpPr>
      <xdr:spPr bwMode="auto">
        <a:xfrm flipH="1">
          <a:off x="13804900" y="13890625"/>
          <a:ext cx="1066800" cy="2032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187325</xdr:colOff>
      <xdr:row>26</xdr:row>
      <xdr:rowOff>174624</xdr:rowOff>
    </xdr:from>
    <xdr:to>
      <xdr:col>10</xdr:col>
      <xdr:colOff>142875</xdr:colOff>
      <xdr:row>28</xdr:row>
      <xdr:rowOff>31749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13817600" y="6499224"/>
          <a:ext cx="1193800" cy="31432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79375</xdr:colOff>
      <xdr:row>82</xdr:row>
      <xdr:rowOff>206375</xdr:rowOff>
    </xdr:from>
    <xdr:to>
      <xdr:col>10</xdr:col>
      <xdr:colOff>19050</xdr:colOff>
      <xdr:row>84</xdr:row>
      <xdr:rowOff>31750</xdr:rowOff>
    </xdr:to>
    <xdr:sp macro="" textlink="">
      <xdr:nvSpPr>
        <xdr:cNvPr id="3" name="Oval 13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Arrowheads="1"/>
        </xdr:cNvSpPr>
      </xdr:nvSpPr>
      <xdr:spPr bwMode="auto">
        <a:xfrm>
          <a:off x="13709650" y="13150850"/>
          <a:ext cx="1177925" cy="28257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285750</xdr:colOff>
      <xdr:row>59</xdr:row>
      <xdr:rowOff>0</xdr:rowOff>
    </xdr:from>
    <xdr:to>
      <xdr:col>9</xdr:col>
      <xdr:colOff>1171575</xdr:colOff>
      <xdr:row>59</xdr:row>
      <xdr:rowOff>447675</xdr:rowOff>
    </xdr:to>
    <xdr:sp macro="" textlink="">
      <xdr:nvSpPr>
        <xdr:cNvPr id="4" name="Oval 1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 noChangeArrowheads="1"/>
        </xdr:cNvSpPr>
      </xdr:nvSpPr>
      <xdr:spPr bwMode="auto">
        <a:xfrm>
          <a:off x="13916025" y="9848850"/>
          <a:ext cx="885825" cy="2286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174625</xdr:colOff>
      <xdr:row>101</xdr:row>
      <xdr:rowOff>3175</xdr:rowOff>
    </xdr:from>
    <xdr:to>
      <xdr:col>10</xdr:col>
      <xdr:colOff>3175</xdr:colOff>
      <xdr:row>101</xdr:row>
      <xdr:rowOff>206375</xdr:rowOff>
    </xdr:to>
    <xdr:sp macro="" textlink="">
      <xdr:nvSpPr>
        <xdr:cNvPr id="5" name="Oval 13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 noChangeArrowheads="1"/>
        </xdr:cNvSpPr>
      </xdr:nvSpPr>
      <xdr:spPr bwMode="auto">
        <a:xfrm flipH="1">
          <a:off x="13804900" y="16081375"/>
          <a:ext cx="1066800" cy="2032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187325</xdr:colOff>
      <xdr:row>26</xdr:row>
      <xdr:rowOff>174624</xdr:rowOff>
    </xdr:from>
    <xdr:to>
      <xdr:col>10</xdr:col>
      <xdr:colOff>142875</xdr:colOff>
      <xdr:row>28</xdr:row>
      <xdr:rowOff>31749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13817600" y="3432174"/>
          <a:ext cx="1193800" cy="31432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79375</xdr:colOff>
      <xdr:row>82</xdr:row>
      <xdr:rowOff>206375</xdr:rowOff>
    </xdr:from>
    <xdr:to>
      <xdr:col>10</xdr:col>
      <xdr:colOff>19050</xdr:colOff>
      <xdr:row>84</xdr:row>
      <xdr:rowOff>31750</xdr:rowOff>
    </xdr:to>
    <xdr:sp macro="" textlink="">
      <xdr:nvSpPr>
        <xdr:cNvPr id="3" name="Oval 13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 noChangeArrowheads="1"/>
        </xdr:cNvSpPr>
      </xdr:nvSpPr>
      <xdr:spPr bwMode="auto">
        <a:xfrm>
          <a:off x="13709650" y="10083800"/>
          <a:ext cx="1177925" cy="28257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285750</xdr:colOff>
      <xdr:row>59</xdr:row>
      <xdr:rowOff>0</xdr:rowOff>
    </xdr:from>
    <xdr:to>
      <xdr:col>9</xdr:col>
      <xdr:colOff>1171575</xdr:colOff>
      <xdr:row>59</xdr:row>
      <xdr:rowOff>447675</xdr:rowOff>
    </xdr:to>
    <xdr:sp macro="" textlink="">
      <xdr:nvSpPr>
        <xdr:cNvPr id="4" name="Oval 1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 noChangeArrowheads="1"/>
        </xdr:cNvSpPr>
      </xdr:nvSpPr>
      <xdr:spPr bwMode="auto">
        <a:xfrm>
          <a:off x="13916025" y="6781800"/>
          <a:ext cx="885825" cy="2286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174625</xdr:colOff>
      <xdr:row>101</xdr:row>
      <xdr:rowOff>3175</xdr:rowOff>
    </xdr:from>
    <xdr:to>
      <xdr:col>10</xdr:col>
      <xdr:colOff>3175</xdr:colOff>
      <xdr:row>101</xdr:row>
      <xdr:rowOff>206375</xdr:rowOff>
    </xdr:to>
    <xdr:sp macro="" textlink="">
      <xdr:nvSpPr>
        <xdr:cNvPr id="5" name="Oval 13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 noChangeArrowheads="1"/>
        </xdr:cNvSpPr>
      </xdr:nvSpPr>
      <xdr:spPr bwMode="auto">
        <a:xfrm flipH="1">
          <a:off x="13804900" y="13014325"/>
          <a:ext cx="1066800" cy="2032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187325</xdr:colOff>
      <xdr:row>26</xdr:row>
      <xdr:rowOff>174624</xdr:rowOff>
    </xdr:from>
    <xdr:to>
      <xdr:col>10</xdr:col>
      <xdr:colOff>142875</xdr:colOff>
      <xdr:row>28</xdr:row>
      <xdr:rowOff>31749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13817600" y="4746624"/>
          <a:ext cx="1193800" cy="31432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79375</xdr:colOff>
      <xdr:row>82</xdr:row>
      <xdr:rowOff>206375</xdr:rowOff>
    </xdr:from>
    <xdr:to>
      <xdr:col>10</xdr:col>
      <xdr:colOff>19050</xdr:colOff>
      <xdr:row>84</xdr:row>
      <xdr:rowOff>31750</xdr:rowOff>
    </xdr:to>
    <xdr:sp macro="" textlink="">
      <xdr:nvSpPr>
        <xdr:cNvPr id="3" name="Oval 13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 noChangeArrowheads="1"/>
        </xdr:cNvSpPr>
      </xdr:nvSpPr>
      <xdr:spPr bwMode="auto">
        <a:xfrm>
          <a:off x="13709650" y="11398250"/>
          <a:ext cx="1177925" cy="28257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285750</xdr:colOff>
      <xdr:row>59</xdr:row>
      <xdr:rowOff>0</xdr:rowOff>
    </xdr:from>
    <xdr:to>
      <xdr:col>9</xdr:col>
      <xdr:colOff>1171575</xdr:colOff>
      <xdr:row>59</xdr:row>
      <xdr:rowOff>447675</xdr:rowOff>
    </xdr:to>
    <xdr:sp macro="" textlink="">
      <xdr:nvSpPr>
        <xdr:cNvPr id="4" name="Oval 1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 noChangeArrowheads="1"/>
        </xdr:cNvSpPr>
      </xdr:nvSpPr>
      <xdr:spPr bwMode="auto">
        <a:xfrm>
          <a:off x="13916025" y="8096250"/>
          <a:ext cx="885825" cy="2286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174625</xdr:colOff>
      <xdr:row>101</xdr:row>
      <xdr:rowOff>3175</xdr:rowOff>
    </xdr:from>
    <xdr:to>
      <xdr:col>10</xdr:col>
      <xdr:colOff>3175</xdr:colOff>
      <xdr:row>101</xdr:row>
      <xdr:rowOff>206375</xdr:rowOff>
    </xdr:to>
    <xdr:sp macro="" textlink="">
      <xdr:nvSpPr>
        <xdr:cNvPr id="5" name="Oval 13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 noChangeArrowheads="1"/>
        </xdr:cNvSpPr>
      </xdr:nvSpPr>
      <xdr:spPr bwMode="auto">
        <a:xfrm flipH="1">
          <a:off x="13804900" y="14328775"/>
          <a:ext cx="1066800" cy="2032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187325</xdr:colOff>
      <xdr:row>26</xdr:row>
      <xdr:rowOff>174624</xdr:rowOff>
    </xdr:from>
    <xdr:to>
      <xdr:col>10</xdr:col>
      <xdr:colOff>142875</xdr:colOff>
      <xdr:row>28</xdr:row>
      <xdr:rowOff>31749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Arrowheads="1"/>
        </xdr:cNvSpPr>
      </xdr:nvSpPr>
      <xdr:spPr bwMode="auto">
        <a:xfrm>
          <a:off x="13817600" y="3432174"/>
          <a:ext cx="1193800" cy="31432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79375</xdr:colOff>
      <xdr:row>82</xdr:row>
      <xdr:rowOff>206375</xdr:rowOff>
    </xdr:from>
    <xdr:to>
      <xdr:col>10</xdr:col>
      <xdr:colOff>19050</xdr:colOff>
      <xdr:row>84</xdr:row>
      <xdr:rowOff>31750</xdr:rowOff>
    </xdr:to>
    <xdr:sp macro="" textlink="">
      <xdr:nvSpPr>
        <xdr:cNvPr id="3" name="Oval 13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 noChangeArrowheads="1"/>
        </xdr:cNvSpPr>
      </xdr:nvSpPr>
      <xdr:spPr bwMode="auto">
        <a:xfrm>
          <a:off x="13709650" y="10083800"/>
          <a:ext cx="1177925" cy="282575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285750</xdr:colOff>
      <xdr:row>59</xdr:row>
      <xdr:rowOff>0</xdr:rowOff>
    </xdr:from>
    <xdr:to>
      <xdr:col>9</xdr:col>
      <xdr:colOff>1171575</xdr:colOff>
      <xdr:row>59</xdr:row>
      <xdr:rowOff>447675</xdr:rowOff>
    </xdr:to>
    <xdr:sp macro="" textlink="">
      <xdr:nvSpPr>
        <xdr:cNvPr id="4" name="Oval 1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 noChangeArrowheads="1"/>
        </xdr:cNvSpPr>
      </xdr:nvSpPr>
      <xdr:spPr bwMode="auto">
        <a:xfrm>
          <a:off x="13916025" y="6781800"/>
          <a:ext cx="885825" cy="2286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174625</xdr:colOff>
      <xdr:row>101</xdr:row>
      <xdr:rowOff>3175</xdr:rowOff>
    </xdr:from>
    <xdr:to>
      <xdr:col>10</xdr:col>
      <xdr:colOff>3175</xdr:colOff>
      <xdr:row>101</xdr:row>
      <xdr:rowOff>206375</xdr:rowOff>
    </xdr:to>
    <xdr:sp macro="" textlink="">
      <xdr:nvSpPr>
        <xdr:cNvPr id="5" name="Oval 13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 noChangeArrowheads="1"/>
        </xdr:cNvSpPr>
      </xdr:nvSpPr>
      <xdr:spPr bwMode="auto">
        <a:xfrm flipH="1">
          <a:off x="13804900" y="13014325"/>
          <a:ext cx="1066800" cy="203200"/>
        </a:xfrm>
        <a:prstGeom prst="ellipse">
          <a:avLst/>
        </a:prstGeom>
        <a:noFill/>
        <a:ln w="936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N104"/>
  <sheetViews>
    <sheetView tabSelected="1" topLeftCell="A85" zoomScale="60" zoomScaleNormal="60" workbookViewId="0">
      <selection activeCell="B91" sqref="B91"/>
    </sheetView>
  </sheetViews>
  <sheetFormatPr defaultRowHeight="15"/>
  <cols>
    <col min="2" max="2" width="38.28515625" customWidth="1"/>
    <col min="3" max="3" width="31.140625" customWidth="1"/>
    <col min="4" max="7" width="18.5703125" customWidth="1"/>
    <col min="8" max="8" width="33" bestFit="1" customWidth="1"/>
    <col min="9" max="12" width="18.5703125" customWidth="1"/>
    <col min="13" max="13" width="11.85546875" bestFit="1" customWidth="1"/>
    <col min="14" max="14" width="17.85546875" customWidth="1"/>
  </cols>
  <sheetData>
    <row r="1" spans="1:14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</row>
    <row r="2" spans="1:14" ht="20.25">
      <c r="A2" s="1"/>
      <c r="B2" s="2"/>
      <c r="C2" s="2"/>
      <c r="D2" s="2"/>
      <c r="E2" s="2"/>
      <c r="F2" s="2"/>
      <c r="G2" s="2"/>
      <c r="H2" s="2"/>
      <c r="I2" s="6"/>
      <c r="J2" s="2"/>
      <c r="K2" s="2"/>
      <c r="L2" s="3"/>
      <c r="M2" s="4"/>
      <c r="N2" s="5"/>
    </row>
    <row r="3" spans="1:14" ht="20.25">
      <c r="A3" s="316" t="s">
        <v>1</v>
      </c>
      <c r="B3" s="316"/>
      <c r="C3" s="316"/>
      <c r="D3" s="316"/>
      <c r="E3" s="317" t="s">
        <v>170</v>
      </c>
      <c r="F3" s="317"/>
      <c r="G3" s="317"/>
      <c r="H3" s="1"/>
      <c r="I3" s="2"/>
      <c r="J3" s="2"/>
      <c r="K3" s="2"/>
      <c r="L3" s="3"/>
      <c r="M3" s="4"/>
      <c r="N3" s="5"/>
    </row>
    <row r="4" spans="1:14" ht="20.25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4"/>
      <c r="N4" s="5"/>
    </row>
    <row r="5" spans="1:14" ht="33">
      <c r="A5" s="8"/>
      <c r="B5" s="9" t="s">
        <v>3</v>
      </c>
      <c r="C5" s="10"/>
      <c r="D5" s="11"/>
      <c r="E5" s="8"/>
      <c r="F5" s="8"/>
      <c r="G5" s="2"/>
      <c r="H5" s="12" t="s">
        <v>4</v>
      </c>
      <c r="I5" s="56">
        <v>6200</v>
      </c>
      <c r="J5" s="13" t="s">
        <v>5</v>
      </c>
      <c r="K5" s="14"/>
      <c r="L5" s="15"/>
      <c r="M5" s="5"/>
      <c r="N5" s="16"/>
    </row>
    <row r="6" spans="1:14" ht="20.25">
      <c r="A6" s="17"/>
      <c r="B6" s="18"/>
      <c r="C6" s="18"/>
      <c r="D6" s="18"/>
      <c r="E6" s="18"/>
      <c r="F6" s="18"/>
      <c r="G6" s="18"/>
      <c r="H6" s="19"/>
      <c r="I6" s="20"/>
      <c r="J6" s="21"/>
      <c r="K6" s="21"/>
      <c r="L6" s="22"/>
      <c r="M6" s="23"/>
      <c r="N6" s="16"/>
    </row>
    <row r="7" spans="1:14" ht="33" customHeight="1">
      <c r="A7" s="279" t="s">
        <v>6</v>
      </c>
      <c r="B7" s="308" t="s">
        <v>7</v>
      </c>
      <c r="C7" s="308" t="s">
        <v>8</v>
      </c>
      <c r="D7" s="318" t="s">
        <v>9</v>
      </c>
      <c r="E7" s="318"/>
      <c r="F7" s="318"/>
      <c r="G7" s="24" t="s">
        <v>10</v>
      </c>
      <c r="H7" s="24" t="s">
        <v>11</v>
      </c>
      <c r="I7" s="25" t="s">
        <v>12</v>
      </c>
      <c r="J7" s="26" t="s">
        <v>13</v>
      </c>
      <c r="K7" s="151" t="s">
        <v>14</v>
      </c>
      <c r="L7" s="25" t="s">
        <v>15</v>
      </c>
      <c r="M7" s="319"/>
      <c r="N7" s="320"/>
    </row>
    <row r="8" spans="1:14" ht="33" customHeight="1">
      <c r="A8" s="280"/>
      <c r="B8" s="309"/>
      <c r="C8" s="309"/>
      <c r="D8" s="243" t="s">
        <v>18</v>
      </c>
      <c r="E8" s="243" t="s">
        <v>159</v>
      </c>
      <c r="F8" s="244" t="s">
        <v>160</v>
      </c>
      <c r="G8" s="24" t="s">
        <v>19</v>
      </c>
      <c r="H8" s="24" t="s">
        <v>20</v>
      </c>
      <c r="I8" s="24" t="s">
        <v>20</v>
      </c>
      <c r="J8" s="26" t="s">
        <v>21</v>
      </c>
      <c r="K8" s="152" t="s">
        <v>22</v>
      </c>
      <c r="L8" s="24" t="s">
        <v>23</v>
      </c>
      <c r="M8" s="321"/>
      <c r="N8" s="322"/>
    </row>
    <row r="9" spans="1:14" ht="34.5" customHeight="1">
      <c r="A9" s="29">
        <v>1</v>
      </c>
      <c r="B9" s="239" t="s">
        <v>24</v>
      </c>
      <c r="C9" s="240" t="s">
        <v>25</v>
      </c>
      <c r="D9" s="245">
        <v>133</v>
      </c>
      <c r="E9" s="245">
        <v>133</v>
      </c>
      <c r="F9" s="246">
        <v>133</v>
      </c>
      <c r="G9" s="34">
        <f t="shared" ref="G9:G20" si="0">F9-E9</f>
        <v>0</v>
      </c>
      <c r="H9" s="249">
        <v>1500</v>
      </c>
      <c r="I9" s="250">
        <v>1300</v>
      </c>
      <c r="J9" s="35">
        <f>I9*F9</f>
        <v>172900</v>
      </c>
      <c r="K9" s="253" t="s">
        <v>26</v>
      </c>
      <c r="L9" s="90"/>
      <c r="M9" s="266"/>
      <c r="N9" s="266"/>
    </row>
    <row r="10" spans="1:14" ht="34.5" customHeight="1">
      <c r="A10" s="37">
        <v>2</v>
      </c>
      <c r="B10" s="241" t="s">
        <v>27</v>
      </c>
      <c r="C10" s="240" t="s">
        <v>25</v>
      </c>
      <c r="D10" s="245">
        <v>140</v>
      </c>
      <c r="E10" s="245">
        <v>140</v>
      </c>
      <c r="F10" s="246">
        <v>138</v>
      </c>
      <c r="G10" s="39">
        <f>F10-E10</f>
        <v>-2</v>
      </c>
      <c r="H10" s="249">
        <v>600</v>
      </c>
      <c r="I10" s="250">
        <v>400</v>
      </c>
      <c r="J10" s="35">
        <f t="shared" ref="J10:J17" si="1">I10*F10</f>
        <v>55200</v>
      </c>
      <c r="K10" s="252" t="s">
        <v>28</v>
      </c>
      <c r="L10" s="31">
        <v>40.25</v>
      </c>
      <c r="M10" s="257" t="s">
        <v>161</v>
      </c>
      <c r="N10" s="258"/>
    </row>
    <row r="11" spans="1:14" ht="34.5" customHeight="1">
      <c r="A11" s="42">
        <v>3</v>
      </c>
      <c r="B11" s="241" t="s">
        <v>29</v>
      </c>
      <c r="C11" s="240" t="s">
        <v>25</v>
      </c>
      <c r="D11" s="247">
        <v>140</v>
      </c>
      <c r="E11" s="247">
        <v>140</v>
      </c>
      <c r="F11" s="248">
        <v>140</v>
      </c>
      <c r="G11" s="34">
        <f t="shared" si="0"/>
        <v>0</v>
      </c>
      <c r="H11" s="249">
        <v>1000</v>
      </c>
      <c r="I11" s="250">
        <v>1000</v>
      </c>
      <c r="J11" s="35">
        <f t="shared" si="1"/>
        <v>140000</v>
      </c>
      <c r="K11" s="252" t="s">
        <v>26</v>
      </c>
      <c r="L11" s="31">
        <v>36.869999999999997</v>
      </c>
      <c r="M11" s="259" t="s">
        <v>30</v>
      </c>
      <c r="N11" s="260"/>
    </row>
    <row r="12" spans="1:14" ht="34.5" customHeight="1">
      <c r="A12" s="29">
        <v>4</v>
      </c>
      <c r="B12" s="241" t="s">
        <v>31</v>
      </c>
      <c r="C12" s="240" t="s">
        <v>25</v>
      </c>
      <c r="D12" s="247">
        <v>140</v>
      </c>
      <c r="E12" s="247">
        <v>140</v>
      </c>
      <c r="F12" s="248">
        <v>138</v>
      </c>
      <c r="G12" s="34">
        <v>0</v>
      </c>
      <c r="H12" s="249">
        <v>800</v>
      </c>
      <c r="I12" s="250">
        <v>400</v>
      </c>
      <c r="J12" s="35">
        <f t="shared" si="1"/>
        <v>55200</v>
      </c>
      <c r="K12" s="251" t="s">
        <v>28</v>
      </c>
      <c r="L12" s="31">
        <v>34.29</v>
      </c>
      <c r="M12" s="257" t="s">
        <v>161</v>
      </c>
      <c r="N12" s="258"/>
    </row>
    <row r="13" spans="1:14" ht="34.5" customHeight="1">
      <c r="A13" s="29">
        <v>5</v>
      </c>
      <c r="B13" s="241" t="s">
        <v>34</v>
      </c>
      <c r="C13" s="240" t="s">
        <v>25</v>
      </c>
      <c r="D13" s="247">
        <v>140</v>
      </c>
      <c r="E13" s="247">
        <v>140</v>
      </c>
      <c r="F13" s="248">
        <v>136</v>
      </c>
      <c r="G13" s="39">
        <f t="shared" si="0"/>
        <v>-4</v>
      </c>
      <c r="H13" s="249">
        <v>1000</v>
      </c>
      <c r="I13" s="250">
        <v>900</v>
      </c>
      <c r="J13" s="35">
        <f t="shared" si="1"/>
        <v>122400</v>
      </c>
      <c r="K13" s="252" t="s">
        <v>26</v>
      </c>
      <c r="L13" s="31" t="s">
        <v>32</v>
      </c>
      <c r="M13" s="257" t="s">
        <v>162</v>
      </c>
      <c r="N13" s="258"/>
    </row>
    <row r="14" spans="1:14" ht="34.5" customHeight="1">
      <c r="A14" s="29">
        <v>6</v>
      </c>
      <c r="B14" s="241" t="s">
        <v>35</v>
      </c>
      <c r="C14" s="240" t="s">
        <v>25</v>
      </c>
      <c r="D14" s="247">
        <v>140</v>
      </c>
      <c r="E14" s="247">
        <v>140</v>
      </c>
      <c r="F14" s="248">
        <v>136</v>
      </c>
      <c r="G14" s="34">
        <f t="shared" si="0"/>
        <v>-4</v>
      </c>
      <c r="H14" s="249">
        <v>1500</v>
      </c>
      <c r="I14" s="250">
        <v>1300</v>
      </c>
      <c r="J14" s="35">
        <f>I14*F14</f>
        <v>176800</v>
      </c>
      <c r="K14" s="252" t="s">
        <v>26</v>
      </c>
      <c r="L14" s="31"/>
      <c r="M14" s="257" t="s">
        <v>163</v>
      </c>
      <c r="N14" s="258"/>
    </row>
    <row r="15" spans="1:14" ht="34.5" customHeight="1">
      <c r="A15" s="29">
        <v>6</v>
      </c>
      <c r="B15" s="241" t="s">
        <v>36</v>
      </c>
      <c r="C15" s="240" t="s">
        <v>25</v>
      </c>
      <c r="D15" s="247">
        <v>140</v>
      </c>
      <c r="E15" s="247">
        <v>140</v>
      </c>
      <c r="F15" s="248">
        <v>139</v>
      </c>
      <c r="G15" s="34">
        <f t="shared" si="0"/>
        <v>-1</v>
      </c>
      <c r="H15" s="249">
        <v>1000</v>
      </c>
      <c r="I15" s="250">
        <v>500</v>
      </c>
      <c r="J15" s="35">
        <f t="shared" si="1"/>
        <v>69500</v>
      </c>
      <c r="K15" s="252" t="s">
        <v>37</v>
      </c>
      <c r="L15" s="31"/>
      <c r="M15" s="257" t="s">
        <v>161</v>
      </c>
      <c r="N15" s="258"/>
    </row>
    <row r="16" spans="1:14" ht="34.5" customHeight="1">
      <c r="A16" s="29">
        <v>7</v>
      </c>
      <c r="B16" s="241" t="s">
        <v>38</v>
      </c>
      <c r="C16" s="242" t="s">
        <v>39</v>
      </c>
      <c r="D16" s="247">
        <v>169</v>
      </c>
      <c r="E16" s="247">
        <v>0</v>
      </c>
      <c r="F16" s="248">
        <v>0</v>
      </c>
      <c r="G16" s="39">
        <f t="shared" si="0"/>
        <v>0</v>
      </c>
      <c r="H16" s="249">
        <v>0</v>
      </c>
      <c r="I16" s="250">
        <v>0</v>
      </c>
      <c r="J16" s="35">
        <f>I16*F16</f>
        <v>0</v>
      </c>
      <c r="K16" s="252" t="s">
        <v>26</v>
      </c>
      <c r="L16" s="31"/>
      <c r="M16" s="257"/>
      <c r="N16" s="258"/>
    </row>
    <row r="17" spans="1:14" ht="34.5" customHeight="1">
      <c r="A17" s="29">
        <v>8</v>
      </c>
      <c r="B17" s="241" t="s">
        <v>40</v>
      </c>
      <c r="C17" s="240" t="s">
        <v>25</v>
      </c>
      <c r="D17" s="247">
        <v>136</v>
      </c>
      <c r="E17" s="247">
        <v>136</v>
      </c>
      <c r="F17" s="248">
        <v>136</v>
      </c>
      <c r="G17" s="34">
        <f t="shared" si="0"/>
        <v>0</v>
      </c>
      <c r="H17" s="249">
        <v>1000</v>
      </c>
      <c r="I17" s="250">
        <v>500</v>
      </c>
      <c r="J17" s="35">
        <f t="shared" si="1"/>
        <v>68000</v>
      </c>
      <c r="K17" s="252" t="s">
        <v>26</v>
      </c>
      <c r="L17" s="31"/>
      <c r="M17" s="257"/>
      <c r="N17" s="258"/>
    </row>
    <row r="18" spans="1:14" ht="18">
      <c r="A18" s="29">
        <v>9</v>
      </c>
      <c r="B18" s="241" t="s">
        <v>41</v>
      </c>
      <c r="C18" s="240" t="s">
        <v>25</v>
      </c>
      <c r="D18" s="247">
        <v>0</v>
      </c>
      <c r="E18" s="247"/>
      <c r="F18" s="248"/>
      <c r="G18" s="39">
        <f t="shared" si="0"/>
        <v>0</v>
      </c>
      <c r="H18" s="249"/>
      <c r="I18" s="250">
        <v>0</v>
      </c>
      <c r="J18" s="35">
        <f>I18*F18</f>
        <v>0</v>
      </c>
      <c r="K18" s="252" t="s">
        <v>42</v>
      </c>
      <c r="L18" s="31"/>
      <c r="M18" s="257" t="s">
        <v>43</v>
      </c>
      <c r="N18" s="258"/>
    </row>
    <row r="19" spans="1:14" ht="34.5" customHeight="1">
      <c r="A19" s="29">
        <v>10</v>
      </c>
      <c r="B19" s="241" t="s">
        <v>157</v>
      </c>
      <c r="C19" s="240" t="s">
        <v>39</v>
      </c>
      <c r="D19" s="247">
        <v>0</v>
      </c>
      <c r="E19" s="247">
        <v>140</v>
      </c>
      <c r="F19" s="248">
        <v>140</v>
      </c>
      <c r="G19" s="34">
        <f t="shared" si="0"/>
        <v>0</v>
      </c>
      <c r="H19" s="249">
        <v>200</v>
      </c>
      <c r="I19" s="250">
        <v>100</v>
      </c>
      <c r="J19" s="35">
        <f>I19*F19</f>
        <v>14000</v>
      </c>
      <c r="K19" s="252" t="s">
        <v>42</v>
      </c>
      <c r="L19" s="31"/>
      <c r="M19" s="257" t="s">
        <v>164</v>
      </c>
      <c r="N19" s="258"/>
    </row>
    <row r="20" spans="1:14" ht="34.5" customHeight="1">
      <c r="A20" s="29">
        <v>11</v>
      </c>
      <c r="B20" s="241" t="s">
        <v>119</v>
      </c>
      <c r="C20" s="240" t="s">
        <v>39</v>
      </c>
      <c r="D20" s="247">
        <v>0</v>
      </c>
      <c r="E20" s="247">
        <v>0</v>
      </c>
      <c r="F20" s="248">
        <v>138</v>
      </c>
      <c r="G20" s="34">
        <f t="shared" si="0"/>
        <v>138</v>
      </c>
      <c r="H20" s="249">
        <v>500</v>
      </c>
      <c r="I20" s="250">
        <v>100</v>
      </c>
      <c r="J20" s="35">
        <f>I20*F20</f>
        <v>13800</v>
      </c>
      <c r="K20" s="252" t="s">
        <v>42</v>
      </c>
      <c r="L20" s="31"/>
      <c r="M20" s="257" t="s">
        <v>165</v>
      </c>
      <c r="N20" s="258"/>
    </row>
    <row r="21" spans="1:14" ht="34.5" customHeight="1">
      <c r="A21" s="29">
        <v>12</v>
      </c>
      <c r="B21" s="38"/>
      <c r="C21" s="31"/>
      <c r="D21" s="44"/>
      <c r="E21" s="44"/>
      <c r="F21" s="45"/>
      <c r="G21" s="34"/>
      <c r="H21" s="35"/>
      <c r="I21" s="35"/>
      <c r="J21" s="35"/>
      <c r="K21" s="41"/>
      <c r="L21" s="31"/>
      <c r="M21" s="265"/>
      <c r="N21" s="265"/>
    </row>
    <row r="22" spans="1:14" ht="34.5" customHeight="1">
      <c r="A22" s="29">
        <v>13</v>
      </c>
      <c r="B22" s="38"/>
      <c r="C22" s="31"/>
      <c r="D22" s="44"/>
      <c r="E22" s="44"/>
      <c r="F22" s="45"/>
      <c r="G22" s="34"/>
      <c r="H22" s="35"/>
      <c r="I22" s="35"/>
      <c r="J22" s="35"/>
      <c r="K22" s="41"/>
      <c r="L22" s="31"/>
      <c r="M22" s="275"/>
      <c r="N22" s="276"/>
    </row>
    <row r="23" spans="1:14" ht="34.5" customHeight="1">
      <c r="A23" s="29">
        <v>14</v>
      </c>
      <c r="B23" s="38"/>
      <c r="C23" s="31"/>
      <c r="D23" s="44"/>
      <c r="E23" s="44"/>
      <c r="F23" s="45"/>
      <c r="G23" s="34"/>
      <c r="H23" s="35"/>
      <c r="I23" s="35"/>
      <c r="J23" s="35"/>
      <c r="K23" s="41"/>
      <c r="L23" s="31"/>
      <c r="M23" s="275"/>
      <c r="N23" s="276"/>
    </row>
    <row r="24" spans="1:14" ht="34.5" customHeight="1">
      <c r="A24" s="47">
        <v>15</v>
      </c>
      <c r="B24" s="38"/>
      <c r="C24" s="31"/>
      <c r="D24" s="44"/>
      <c r="E24" s="44"/>
      <c r="F24" s="45"/>
      <c r="G24" s="34"/>
      <c r="H24" s="35"/>
      <c r="I24" s="35"/>
      <c r="J24" s="35"/>
      <c r="K24" s="41"/>
      <c r="L24" s="31"/>
      <c r="M24" s="275"/>
      <c r="N24" s="276"/>
    </row>
    <row r="25" spans="1:14" ht="34.5" customHeight="1">
      <c r="A25" s="47"/>
      <c r="B25" s="38"/>
      <c r="C25" s="31"/>
      <c r="D25" s="44"/>
      <c r="E25" s="44"/>
      <c r="F25" s="45"/>
      <c r="G25" s="34"/>
      <c r="H25" s="35"/>
      <c r="I25" s="35"/>
      <c r="J25" s="35"/>
      <c r="K25" s="41"/>
      <c r="L25" s="31"/>
      <c r="M25" s="275"/>
      <c r="N25" s="276"/>
    </row>
    <row r="26" spans="1:14" ht="34.5" customHeight="1">
      <c r="A26" s="47"/>
      <c r="B26" s="38"/>
      <c r="C26" s="31"/>
      <c r="D26" s="44"/>
      <c r="E26" s="44"/>
      <c r="F26" s="45"/>
      <c r="G26" s="34"/>
      <c r="H26" s="35"/>
      <c r="I26" s="35"/>
      <c r="J26" s="35"/>
      <c r="K26" s="41"/>
      <c r="L26" s="31"/>
      <c r="M26" s="275"/>
      <c r="N26" s="276"/>
    </row>
    <row r="27" spans="1:14" ht="18">
      <c r="A27" s="48"/>
      <c r="B27" s="297" t="s">
        <v>96</v>
      </c>
      <c r="C27" s="298"/>
      <c r="D27" s="298"/>
      <c r="E27" s="298"/>
      <c r="F27" s="299"/>
      <c r="G27" s="44"/>
      <c r="H27" s="49">
        <f>SUM(H9:H26)</f>
        <v>9100</v>
      </c>
      <c r="I27" s="49">
        <f>SUM(I9:I26)</f>
        <v>6500</v>
      </c>
      <c r="J27" s="35">
        <f>SUM(J9:J26)</f>
        <v>887800</v>
      </c>
      <c r="K27" s="41"/>
      <c r="L27" s="31"/>
      <c r="M27" s="314"/>
      <c r="N27" s="315"/>
    </row>
    <row r="28" spans="1:14" ht="18">
      <c r="A28" s="50"/>
      <c r="B28" s="38"/>
      <c r="C28" s="38"/>
      <c r="D28" s="51"/>
      <c r="E28" s="51"/>
      <c r="F28" s="51"/>
      <c r="G28" s="51"/>
      <c r="H28" s="286" t="s">
        <v>45</v>
      </c>
      <c r="I28" s="286"/>
      <c r="J28" s="52">
        <f>J27/I27</f>
        <v>136.58461538461538</v>
      </c>
      <c r="K28" s="357" t="s">
        <v>167</v>
      </c>
      <c r="L28" s="30"/>
      <c r="M28" s="294" t="s">
        <v>47</v>
      </c>
      <c r="N28" s="294"/>
    </row>
    <row r="29" spans="1:14" ht="18" customHeight="1">
      <c r="A29" s="54"/>
      <c r="B29" s="256" t="s">
        <v>158</v>
      </c>
      <c r="C29" s="256"/>
      <c r="D29" s="256"/>
      <c r="E29" s="256"/>
      <c r="F29" s="256"/>
      <c r="G29" s="256"/>
      <c r="H29" s="44"/>
      <c r="I29" s="44"/>
      <c r="J29" s="254">
        <v>137.81</v>
      </c>
      <c r="K29" s="357" t="s">
        <v>168</v>
      </c>
      <c r="L29" s="30"/>
      <c r="M29" s="55">
        <f>(J28-J29)/J29</f>
        <v>-8.8918410520617292E-3</v>
      </c>
      <c r="N29" s="255" t="s">
        <v>166</v>
      </c>
    </row>
    <row r="32" spans="1:14" ht="33">
      <c r="A32" s="58"/>
      <c r="B32" s="9" t="s">
        <v>49</v>
      </c>
      <c r="C32" s="10"/>
      <c r="D32" s="11"/>
      <c r="E32" s="8"/>
      <c r="F32" s="8"/>
      <c r="G32" s="2"/>
      <c r="H32" s="12" t="s">
        <v>4</v>
      </c>
      <c r="I32" s="56">
        <v>5250</v>
      </c>
      <c r="J32" s="13" t="s">
        <v>50</v>
      </c>
      <c r="K32" s="59"/>
      <c r="L32" s="3"/>
      <c r="M32" s="60"/>
      <c r="N32" s="16"/>
    </row>
    <row r="33" spans="1:14" ht="20.25">
      <c r="A33" s="61"/>
      <c r="B33" s="15"/>
      <c r="C33" s="15"/>
      <c r="D33" s="15"/>
      <c r="E33" s="15"/>
      <c r="F33" s="15"/>
      <c r="G33" s="15"/>
      <c r="H33" s="62"/>
      <c r="I33" s="20"/>
      <c r="J33" s="63"/>
      <c r="K33" s="64"/>
      <c r="L33" s="64"/>
      <c r="M33" s="65"/>
      <c r="N33" s="16"/>
    </row>
    <row r="34" spans="1:14" ht="33" customHeight="1">
      <c r="A34" s="290" t="s">
        <v>6</v>
      </c>
      <c r="B34" s="279" t="s">
        <v>7</v>
      </c>
      <c r="C34" s="308" t="s">
        <v>8</v>
      </c>
      <c r="D34" s="307" t="s">
        <v>9</v>
      </c>
      <c r="E34" s="281"/>
      <c r="F34" s="281"/>
      <c r="G34" s="66" t="s">
        <v>10</v>
      </c>
      <c r="H34" s="24" t="s">
        <v>11</v>
      </c>
      <c r="I34" s="156" t="s">
        <v>12</v>
      </c>
      <c r="J34" s="24" t="s">
        <v>13</v>
      </c>
      <c r="K34" s="24" t="s">
        <v>14</v>
      </c>
      <c r="L34" s="294" t="s">
        <v>51</v>
      </c>
      <c r="M34" s="294"/>
      <c r="N34" s="294"/>
    </row>
    <row r="35" spans="1:14" ht="33" customHeight="1">
      <c r="A35" s="306"/>
      <c r="B35" s="313"/>
      <c r="C35" s="309"/>
      <c r="D35" s="351" t="s">
        <v>18</v>
      </c>
      <c r="E35" s="351" t="s">
        <v>159</v>
      </c>
      <c r="F35" s="352" t="s">
        <v>160</v>
      </c>
      <c r="G35" s="73" t="s">
        <v>19</v>
      </c>
      <c r="H35" s="74" t="s">
        <v>20</v>
      </c>
      <c r="I35" s="157" t="s">
        <v>20</v>
      </c>
      <c r="J35" s="24" t="s">
        <v>21</v>
      </c>
      <c r="K35" s="24" t="s">
        <v>22</v>
      </c>
      <c r="L35" s="294"/>
      <c r="M35" s="294"/>
      <c r="N35" s="294"/>
    </row>
    <row r="36" spans="1:14" ht="34.5" customHeight="1">
      <c r="A36" s="346">
        <v>1</v>
      </c>
      <c r="B36" s="350" t="s">
        <v>54</v>
      </c>
      <c r="C36" s="346" t="s">
        <v>25</v>
      </c>
      <c r="D36" s="348">
        <v>130</v>
      </c>
      <c r="E36" s="348">
        <v>129</v>
      </c>
      <c r="F36" s="349">
        <v>129</v>
      </c>
      <c r="G36" s="81">
        <f>F36-E36</f>
        <v>0</v>
      </c>
      <c r="H36" s="354">
        <v>300</v>
      </c>
      <c r="I36" s="358">
        <v>300</v>
      </c>
      <c r="J36" s="359">
        <v>38700</v>
      </c>
      <c r="K36" s="47" t="s">
        <v>52</v>
      </c>
      <c r="L36" s="101"/>
      <c r="M36" s="265"/>
      <c r="N36" s="265"/>
    </row>
    <row r="37" spans="1:14" ht="34.5" customHeight="1">
      <c r="A37" s="346">
        <v>2</v>
      </c>
      <c r="B37" s="350" t="s">
        <v>55</v>
      </c>
      <c r="C37" s="346" t="s">
        <v>25</v>
      </c>
      <c r="D37" s="348">
        <v>120</v>
      </c>
      <c r="E37" s="348">
        <v>120</v>
      </c>
      <c r="F37" s="349">
        <v>123</v>
      </c>
      <c r="G37" s="353">
        <f t="shared" ref="G37:G56" si="2">F37-E37</f>
        <v>3</v>
      </c>
      <c r="H37" s="354">
        <v>1500</v>
      </c>
      <c r="I37" s="358">
        <v>1500</v>
      </c>
      <c r="J37" s="359">
        <v>184500</v>
      </c>
      <c r="K37" s="54" t="s">
        <v>52</v>
      </c>
      <c r="L37" s="101"/>
      <c r="M37" s="265" t="s">
        <v>53</v>
      </c>
      <c r="N37" s="265"/>
    </row>
    <row r="38" spans="1:14" ht="34.5" customHeight="1">
      <c r="A38" s="346">
        <v>3</v>
      </c>
      <c r="B38" s="347" t="s">
        <v>56</v>
      </c>
      <c r="C38" s="346" t="s">
        <v>25</v>
      </c>
      <c r="D38" s="348">
        <v>125</v>
      </c>
      <c r="E38" s="348">
        <v>125</v>
      </c>
      <c r="F38" s="349">
        <v>125</v>
      </c>
      <c r="G38" s="353">
        <f t="shared" si="2"/>
        <v>0</v>
      </c>
      <c r="H38" s="354">
        <v>300</v>
      </c>
      <c r="I38" s="358">
        <v>300</v>
      </c>
      <c r="J38" s="359">
        <v>37500</v>
      </c>
      <c r="K38" s="54" t="s">
        <v>37</v>
      </c>
      <c r="L38" s="101"/>
      <c r="M38" s="265" t="s">
        <v>33</v>
      </c>
      <c r="N38" s="265"/>
    </row>
    <row r="39" spans="1:14" ht="34.5" customHeight="1">
      <c r="A39" s="346">
        <v>6</v>
      </c>
      <c r="B39" s="350" t="s">
        <v>58</v>
      </c>
      <c r="C39" s="346" t="s">
        <v>25</v>
      </c>
      <c r="D39" s="348"/>
      <c r="E39" s="348"/>
      <c r="F39" s="349"/>
      <c r="G39" s="353">
        <f t="shared" si="2"/>
        <v>0</v>
      </c>
      <c r="H39" s="354"/>
      <c r="I39" s="358"/>
      <c r="J39" s="359">
        <v>0</v>
      </c>
      <c r="K39" s="36" t="s">
        <v>26</v>
      </c>
      <c r="L39" s="101"/>
      <c r="M39" s="265"/>
      <c r="N39" s="265"/>
    </row>
    <row r="40" spans="1:14" ht="34.5" customHeight="1">
      <c r="A40" s="346">
        <v>7</v>
      </c>
      <c r="B40" s="350" t="s">
        <v>59</v>
      </c>
      <c r="C40" s="346" t="s">
        <v>25</v>
      </c>
      <c r="D40" s="348"/>
      <c r="E40" s="348"/>
      <c r="F40" s="349"/>
      <c r="G40" s="353">
        <f t="shared" si="2"/>
        <v>0</v>
      </c>
      <c r="H40" s="354"/>
      <c r="I40" s="358"/>
      <c r="J40" s="359">
        <v>0</v>
      </c>
      <c r="K40" s="91" t="s">
        <v>26</v>
      </c>
      <c r="L40" s="101"/>
      <c r="M40" s="266"/>
      <c r="N40" s="266"/>
    </row>
    <row r="41" spans="1:14" ht="34.5" customHeight="1">
      <c r="A41" s="346">
        <v>6</v>
      </c>
      <c r="B41" s="350" t="s">
        <v>60</v>
      </c>
      <c r="C41" s="346" t="s">
        <v>25</v>
      </c>
      <c r="D41" s="348"/>
      <c r="E41" s="348"/>
      <c r="F41" s="349"/>
      <c r="G41" s="353">
        <f t="shared" si="2"/>
        <v>0</v>
      </c>
      <c r="H41" s="354"/>
      <c r="I41" s="358"/>
      <c r="J41" s="359">
        <v>0</v>
      </c>
      <c r="K41" s="36" t="s">
        <v>37</v>
      </c>
      <c r="L41" s="101"/>
      <c r="M41" s="265" t="s">
        <v>57</v>
      </c>
      <c r="N41" s="265"/>
    </row>
    <row r="42" spans="1:14" ht="34.5" customHeight="1">
      <c r="A42" s="346">
        <v>7</v>
      </c>
      <c r="B42" s="347" t="s">
        <v>61</v>
      </c>
      <c r="C42" s="346" t="s">
        <v>25</v>
      </c>
      <c r="D42" s="348"/>
      <c r="E42" s="348"/>
      <c r="F42" s="349"/>
      <c r="G42" s="353">
        <f t="shared" si="2"/>
        <v>0</v>
      </c>
      <c r="H42" s="354"/>
      <c r="I42" s="358"/>
      <c r="J42" s="359">
        <v>0</v>
      </c>
      <c r="K42" s="36" t="s">
        <v>37</v>
      </c>
      <c r="L42" s="101"/>
      <c r="M42" s="265"/>
      <c r="N42" s="265"/>
    </row>
    <row r="43" spans="1:14" ht="34.5" customHeight="1">
      <c r="A43" s="346">
        <v>8</v>
      </c>
      <c r="B43" s="347" t="s">
        <v>62</v>
      </c>
      <c r="C43" s="346" t="s">
        <v>25</v>
      </c>
      <c r="D43" s="348"/>
      <c r="E43" s="348"/>
      <c r="F43" s="349"/>
      <c r="G43" s="353">
        <f t="shared" si="2"/>
        <v>0</v>
      </c>
      <c r="H43" s="354"/>
      <c r="I43" s="358"/>
      <c r="J43" s="359">
        <v>0</v>
      </c>
      <c r="K43" s="36" t="s">
        <v>37</v>
      </c>
      <c r="L43" s="101"/>
      <c r="M43" s="265"/>
      <c r="N43" s="265"/>
    </row>
    <row r="44" spans="1:14" ht="34.5" customHeight="1">
      <c r="A44" s="346">
        <v>4</v>
      </c>
      <c r="B44" s="347" t="s">
        <v>63</v>
      </c>
      <c r="C44" s="346" t="s">
        <v>25</v>
      </c>
      <c r="D44" s="348">
        <v>115</v>
      </c>
      <c r="E44" s="348">
        <v>115</v>
      </c>
      <c r="F44" s="349">
        <v>115</v>
      </c>
      <c r="G44" s="353">
        <f>F44-E44</f>
        <v>0</v>
      </c>
      <c r="H44" s="354">
        <v>100</v>
      </c>
      <c r="I44" s="358">
        <v>100</v>
      </c>
      <c r="J44" s="359">
        <v>11500</v>
      </c>
      <c r="K44" s="36"/>
      <c r="L44" s="101"/>
      <c r="M44" s="275"/>
      <c r="N44" s="276"/>
    </row>
    <row r="45" spans="1:14" ht="34.5" customHeight="1">
      <c r="A45" s="346">
        <v>5</v>
      </c>
      <c r="B45" s="347" t="s">
        <v>61</v>
      </c>
      <c r="C45" s="346" t="s">
        <v>25</v>
      </c>
      <c r="D45" s="348">
        <v>115</v>
      </c>
      <c r="E45" s="348">
        <v>115</v>
      </c>
      <c r="F45" s="349">
        <v>115</v>
      </c>
      <c r="G45" s="353">
        <f t="shared" si="2"/>
        <v>0</v>
      </c>
      <c r="H45" s="354">
        <v>1500</v>
      </c>
      <c r="I45" s="358">
        <v>1500</v>
      </c>
      <c r="J45" s="359">
        <v>172500</v>
      </c>
      <c r="K45" s="36"/>
      <c r="L45" s="101"/>
      <c r="M45" s="275"/>
      <c r="N45" s="276"/>
    </row>
    <row r="46" spans="1:14" ht="34.5" customHeight="1">
      <c r="A46" s="346">
        <v>6</v>
      </c>
      <c r="B46" s="347" t="s">
        <v>64</v>
      </c>
      <c r="C46" s="346" t="s">
        <v>25</v>
      </c>
      <c r="D46" s="348">
        <v>125</v>
      </c>
      <c r="E46" s="348">
        <v>125</v>
      </c>
      <c r="F46" s="349">
        <v>125</v>
      </c>
      <c r="G46" s="353">
        <f t="shared" si="2"/>
        <v>0</v>
      </c>
      <c r="H46" s="354">
        <v>550</v>
      </c>
      <c r="I46" s="358">
        <v>550</v>
      </c>
      <c r="J46" s="359">
        <v>68750</v>
      </c>
      <c r="K46" s="36"/>
      <c r="L46" s="101"/>
      <c r="M46" s="275"/>
      <c r="N46" s="276"/>
    </row>
    <row r="47" spans="1:14" ht="34.5" customHeight="1">
      <c r="A47" s="346">
        <v>7</v>
      </c>
      <c r="B47" s="347" t="s">
        <v>65</v>
      </c>
      <c r="C47" s="346" t="s">
        <v>39</v>
      </c>
      <c r="D47" s="348">
        <v>123</v>
      </c>
      <c r="E47" s="348">
        <v>123</v>
      </c>
      <c r="F47" s="349">
        <v>123</v>
      </c>
      <c r="G47" s="353">
        <f t="shared" si="2"/>
        <v>0</v>
      </c>
      <c r="H47" s="354">
        <v>1000</v>
      </c>
      <c r="I47" s="358">
        <v>1000</v>
      </c>
      <c r="J47" s="359">
        <v>123000</v>
      </c>
      <c r="K47" s="36"/>
      <c r="L47" s="101"/>
      <c r="M47" s="265"/>
      <c r="N47" s="265"/>
    </row>
    <row r="48" spans="1:14" ht="34.5" customHeight="1">
      <c r="A48" s="346">
        <v>8</v>
      </c>
      <c r="B48" s="347" t="s">
        <v>66</v>
      </c>
      <c r="C48" s="346" t="s">
        <v>39</v>
      </c>
      <c r="D48" s="348"/>
      <c r="E48" s="348"/>
      <c r="F48" s="349"/>
      <c r="G48" s="353">
        <f t="shared" si="2"/>
        <v>0</v>
      </c>
      <c r="H48" s="354"/>
      <c r="I48" s="358"/>
      <c r="J48" s="359">
        <v>0</v>
      </c>
      <c r="K48" s="36"/>
      <c r="L48" s="101"/>
      <c r="M48" s="265"/>
      <c r="N48" s="265"/>
    </row>
    <row r="49" spans="1:14" ht="34.5" customHeight="1">
      <c r="A49" s="346">
        <v>9</v>
      </c>
      <c r="B49" s="347" t="s">
        <v>67</v>
      </c>
      <c r="C49" s="346" t="s">
        <v>39</v>
      </c>
      <c r="D49" s="348"/>
      <c r="E49" s="348"/>
      <c r="F49" s="349"/>
      <c r="G49" s="353">
        <f t="shared" si="2"/>
        <v>0</v>
      </c>
      <c r="H49" s="354"/>
      <c r="I49" s="358"/>
      <c r="J49" s="359">
        <v>0</v>
      </c>
      <c r="K49" s="36"/>
      <c r="L49" s="101"/>
      <c r="M49" s="265"/>
      <c r="N49" s="265"/>
    </row>
    <row r="50" spans="1:14" ht="34.5" customHeight="1">
      <c r="A50" s="346">
        <v>8</v>
      </c>
      <c r="B50" s="347" t="s">
        <v>38</v>
      </c>
      <c r="C50" s="346" t="s">
        <v>39</v>
      </c>
      <c r="D50" s="348">
        <v>139</v>
      </c>
      <c r="E50" s="348">
        <v>0</v>
      </c>
      <c r="F50" s="349">
        <v>0</v>
      </c>
      <c r="G50" s="353">
        <f t="shared" si="2"/>
        <v>0</v>
      </c>
      <c r="H50" s="354">
        <v>0</v>
      </c>
      <c r="I50" s="358">
        <v>0</v>
      </c>
      <c r="J50" s="359">
        <v>0</v>
      </c>
      <c r="K50" s="36"/>
      <c r="L50" s="101"/>
      <c r="M50" s="265"/>
      <c r="N50" s="265"/>
    </row>
    <row r="51" spans="1:14" ht="34.5" customHeight="1">
      <c r="A51" s="84"/>
      <c r="B51" s="38"/>
      <c r="C51" s="31"/>
      <c r="D51" s="44"/>
      <c r="E51" s="44"/>
      <c r="F51" s="80"/>
      <c r="G51" s="353">
        <f>F51-E51</f>
        <v>0</v>
      </c>
      <c r="H51" s="82"/>
      <c r="I51" s="82"/>
      <c r="J51" s="92"/>
      <c r="K51" s="36"/>
      <c r="L51" s="101"/>
      <c r="M51" s="265"/>
      <c r="N51" s="265"/>
    </row>
    <row r="52" spans="1:14" ht="34.5" customHeight="1">
      <c r="A52" s="84"/>
      <c r="B52" s="38"/>
      <c r="C52" s="31"/>
      <c r="D52" s="44"/>
      <c r="E52" s="44"/>
      <c r="F52" s="80"/>
      <c r="G52" s="353">
        <f t="shared" si="2"/>
        <v>0</v>
      </c>
      <c r="H52" s="82"/>
      <c r="I52" s="82"/>
      <c r="J52" s="92"/>
      <c r="K52" s="36"/>
      <c r="L52" s="101"/>
      <c r="M52" s="265"/>
      <c r="N52" s="265"/>
    </row>
    <row r="53" spans="1:14" ht="34.5" customHeight="1">
      <c r="A53" s="84"/>
      <c r="B53" s="43"/>
      <c r="C53" s="40"/>
      <c r="D53" s="94"/>
      <c r="E53" s="94"/>
      <c r="F53" s="95"/>
      <c r="G53" s="353">
        <f t="shared" si="2"/>
        <v>0</v>
      </c>
      <c r="H53" s="97"/>
      <c r="I53" s="97"/>
      <c r="J53" s="98"/>
      <c r="K53" s="150"/>
      <c r="L53" s="101"/>
      <c r="M53" s="265"/>
      <c r="N53" s="265"/>
    </row>
    <row r="54" spans="1:14" ht="34.5" customHeight="1">
      <c r="A54" s="50"/>
      <c r="B54" s="38"/>
      <c r="C54" s="31"/>
      <c r="D54" s="44"/>
      <c r="E54" s="44"/>
      <c r="F54" s="80"/>
      <c r="G54" s="353">
        <f t="shared" si="2"/>
        <v>0</v>
      </c>
      <c r="H54" s="100"/>
      <c r="I54" s="100"/>
      <c r="J54" s="35"/>
      <c r="K54" s="36"/>
      <c r="L54" s="101"/>
      <c r="M54" s="275"/>
      <c r="N54" s="276"/>
    </row>
    <row r="55" spans="1:14" ht="34.5" customHeight="1">
      <c r="A55" s="50"/>
      <c r="B55" s="38"/>
      <c r="C55" s="31"/>
      <c r="D55" s="44"/>
      <c r="E55" s="44"/>
      <c r="F55" s="80"/>
      <c r="G55" s="353">
        <f t="shared" si="2"/>
        <v>0</v>
      </c>
      <c r="H55" s="100"/>
      <c r="I55" s="100"/>
      <c r="J55" s="35"/>
      <c r="K55" s="36"/>
      <c r="L55" s="101"/>
      <c r="M55" s="275"/>
      <c r="N55" s="276"/>
    </row>
    <row r="56" spans="1:14" ht="34.5" customHeight="1">
      <c r="A56" s="50"/>
      <c r="B56" s="38"/>
      <c r="C56" s="31"/>
      <c r="D56" s="44"/>
      <c r="E56" s="44"/>
      <c r="F56" s="80"/>
      <c r="G56" s="353">
        <f t="shared" si="2"/>
        <v>0</v>
      </c>
      <c r="H56" s="100"/>
      <c r="I56" s="100"/>
      <c r="J56" s="35"/>
      <c r="K56" s="36"/>
      <c r="L56" s="101"/>
      <c r="M56" s="275"/>
      <c r="N56" s="276"/>
    </row>
    <row r="57" spans="1:14" ht="18">
      <c r="A57" s="48"/>
      <c r="B57" s="297" t="s">
        <v>96</v>
      </c>
      <c r="C57" s="298"/>
      <c r="D57" s="298"/>
      <c r="E57" s="298"/>
      <c r="F57" s="299"/>
      <c r="G57" s="44"/>
      <c r="H57" s="49">
        <f>SUM(H36:H56)</f>
        <v>5250</v>
      </c>
      <c r="I57" s="49">
        <f>SUM(I36:I56)</f>
        <v>5250</v>
      </c>
      <c r="J57" s="49">
        <f>SUM(J36:J56)</f>
        <v>636450</v>
      </c>
      <c r="K57" s="41"/>
      <c r="L57" s="101"/>
      <c r="M57" s="295"/>
      <c r="N57" s="296"/>
    </row>
    <row r="58" spans="1:14" ht="18">
      <c r="A58" s="48"/>
      <c r="B58" s="38"/>
      <c r="C58" s="38"/>
      <c r="D58" s="38"/>
      <c r="E58" s="51"/>
      <c r="F58" s="51"/>
      <c r="G58" s="51"/>
      <c r="H58" s="293" t="s">
        <v>45</v>
      </c>
      <c r="I58" s="293"/>
      <c r="J58" s="52">
        <f>J57/I57</f>
        <v>121.22857142857143</v>
      </c>
      <c r="K58" s="356" t="s">
        <v>167</v>
      </c>
      <c r="L58" s="103"/>
      <c r="M58" s="294" t="s">
        <v>47</v>
      </c>
      <c r="N58" s="294"/>
    </row>
    <row r="59" spans="1:14" ht="26.25">
      <c r="A59" s="54"/>
      <c r="B59" s="312" t="s">
        <v>68</v>
      </c>
      <c r="C59" s="312"/>
      <c r="D59" s="312"/>
      <c r="E59" s="312"/>
      <c r="F59" s="312"/>
      <c r="G59" s="312"/>
      <c r="H59" s="312"/>
      <c r="I59" s="312"/>
      <c r="J59" s="355">
        <v>119.71</v>
      </c>
      <c r="K59" s="356" t="s">
        <v>168</v>
      </c>
      <c r="L59" s="105"/>
      <c r="M59" s="106">
        <f>(J58-J59)/J59</f>
        <v>1.2685418332398581E-2</v>
      </c>
      <c r="N59" s="360" t="s">
        <v>169</v>
      </c>
    </row>
    <row r="60" spans="1:14" ht="20.25">
      <c r="A60" s="61"/>
      <c r="B60" s="3"/>
      <c r="C60" s="3"/>
      <c r="D60" s="3"/>
      <c r="E60" s="3"/>
      <c r="F60" s="3"/>
      <c r="G60" s="3"/>
      <c r="H60" s="14"/>
      <c r="I60" s="3"/>
      <c r="J60" s="3"/>
      <c r="K60" s="3"/>
      <c r="L60" s="3"/>
      <c r="M60" s="70"/>
      <c r="N60" s="16"/>
    </row>
    <row r="61" spans="1:14" ht="33">
      <c r="A61" s="108"/>
      <c r="B61" s="9" t="s">
        <v>70</v>
      </c>
      <c r="C61" s="10"/>
      <c r="D61" s="11"/>
      <c r="E61" s="8"/>
      <c r="F61" s="8"/>
      <c r="G61" s="2"/>
      <c r="H61" s="12" t="s">
        <v>4</v>
      </c>
      <c r="I61" s="361">
        <v>6300</v>
      </c>
      <c r="J61" s="13" t="s">
        <v>71</v>
      </c>
      <c r="K61" s="110"/>
      <c r="L61" s="3"/>
      <c r="M61" s="111"/>
      <c r="N61" s="16"/>
    </row>
    <row r="62" spans="1:14" ht="18">
      <c r="A62" s="61"/>
      <c r="B62" s="3"/>
      <c r="C62" s="3"/>
      <c r="D62" s="3"/>
      <c r="E62" s="3"/>
      <c r="F62" s="3"/>
      <c r="G62" s="3"/>
      <c r="H62" s="3"/>
      <c r="I62" s="112"/>
      <c r="J62" s="3"/>
      <c r="K62" s="3"/>
      <c r="L62" s="3"/>
      <c r="M62" s="70"/>
      <c r="N62" s="16"/>
    </row>
    <row r="63" spans="1:14" ht="47.25" customHeight="1">
      <c r="A63" s="290" t="s">
        <v>6</v>
      </c>
      <c r="B63" s="279" t="s">
        <v>7</v>
      </c>
      <c r="C63" s="308" t="s">
        <v>8</v>
      </c>
      <c r="D63" s="281" t="s">
        <v>9</v>
      </c>
      <c r="E63" s="281"/>
      <c r="F63" s="281"/>
      <c r="G63" s="66" t="s">
        <v>10</v>
      </c>
      <c r="H63" s="24" t="s">
        <v>11</v>
      </c>
      <c r="I63" s="156" t="s">
        <v>72</v>
      </c>
      <c r="J63" s="24" t="s">
        <v>13</v>
      </c>
      <c r="K63" s="24" t="s">
        <v>14</v>
      </c>
      <c r="L63" s="300"/>
      <c r="M63" s="301"/>
      <c r="N63" s="302"/>
    </row>
    <row r="64" spans="1:14" ht="33" customHeight="1">
      <c r="A64" s="291"/>
      <c r="B64" s="280"/>
      <c r="C64" s="309"/>
      <c r="D64" s="27" t="str">
        <f>D8</f>
        <v>Sept'21</v>
      </c>
      <c r="E64" s="27" t="str">
        <f>E8</f>
        <v>Oct'21</v>
      </c>
      <c r="F64" s="28" t="str">
        <f>F8</f>
        <v>Nov'21</v>
      </c>
      <c r="G64" s="113" t="s">
        <v>19</v>
      </c>
      <c r="H64" s="75" t="s">
        <v>20</v>
      </c>
      <c r="I64" s="69" t="s">
        <v>20</v>
      </c>
      <c r="J64" s="24" t="s">
        <v>21</v>
      </c>
      <c r="K64" s="24" t="s">
        <v>22</v>
      </c>
      <c r="L64" s="303"/>
      <c r="M64" s="304"/>
      <c r="N64" s="305"/>
    </row>
    <row r="65" spans="1:14" ht="34.5" customHeight="1">
      <c r="A65" s="364">
        <v>1</v>
      </c>
      <c r="B65" s="363" t="s">
        <v>65</v>
      </c>
      <c r="C65" s="368" t="s">
        <v>39</v>
      </c>
      <c r="D65" s="371">
        <v>154</v>
      </c>
      <c r="E65" s="371">
        <v>154</v>
      </c>
      <c r="F65" s="372">
        <v>154</v>
      </c>
      <c r="G65" s="369">
        <f>F65-E65</f>
        <v>0</v>
      </c>
      <c r="H65" s="373">
        <v>1800</v>
      </c>
      <c r="I65" s="374">
        <v>1400</v>
      </c>
      <c r="J65" s="375">
        <v>215600</v>
      </c>
      <c r="K65" s="380" t="s">
        <v>52</v>
      </c>
      <c r="L65" s="101"/>
      <c r="M65" s="265"/>
      <c r="N65" s="265"/>
    </row>
    <row r="66" spans="1:14" ht="34.5" customHeight="1">
      <c r="A66" s="362">
        <v>2</v>
      </c>
      <c r="B66" s="370" t="s">
        <v>73</v>
      </c>
      <c r="C66" s="368" t="s">
        <v>74</v>
      </c>
      <c r="D66" s="371">
        <v>150</v>
      </c>
      <c r="E66" s="366">
        <v>150</v>
      </c>
      <c r="F66" s="367">
        <v>150</v>
      </c>
      <c r="G66" s="369">
        <f t="shared" ref="G66:G80" si="3">F66-E66</f>
        <v>0</v>
      </c>
      <c r="H66" s="373">
        <v>300</v>
      </c>
      <c r="I66" s="374">
        <v>300</v>
      </c>
      <c r="J66" s="376">
        <v>45000</v>
      </c>
      <c r="K66" s="378" t="s">
        <v>52</v>
      </c>
      <c r="L66" s="24"/>
      <c r="M66" s="265"/>
      <c r="N66" s="265"/>
    </row>
    <row r="67" spans="1:14" ht="34.5" customHeight="1">
      <c r="A67" s="364">
        <v>3</v>
      </c>
      <c r="B67" s="365" t="s">
        <v>75</v>
      </c>
      <c r="C67" s="368" t="s">
        <v>25</v>
      </c>
      <c r="D67" s="366">
        <v>154</v>
      </c>
      <c r="E67" s="366">
        <v>154</v>
      </c>
      <c r="F67" s="367">
        <v>154</v>
      </c>
      <c r="G67" s="369">
        <f t="shared" si="3"/>
        <v>0</v>
      </c>
      <c r="H67" s="373">
        <v>5000</v>
      </c>
      <c r="I67" s="374">
        <v>3200</v>
      </c>
      <c r="J67" s="377">
        <v>492800</v>
      </c>
      <c r="K67" s="379" t="s">
        <v>76</v>
      </c>
      <c r="L67" s="101"/>
      <c r="M67" s="292" t="s">
        <v>77</v>
      </c>
      <c r="N67" s="292"/>
    </row>
    <row r="68" spans="1:14" ht="34.5" customHeight="1">
      <c r="A68" s="364">
        <v>4</v>
      </c>
      <c r="B68" s="365" t="s">
        <v>78</v>
      </c>
      <c r="C68" s="368" t="s">
        <v>25</v>
      </c>
      <c r="D68" s="366">
        <v>155</v>
      </c>
      <c r="E68" s="366">
        <v>155</v>
      </c>
      <c r="F68" s="367">
        <v>155</v>
      </c>
      <c r="G68" s="369">
        <f t="shared" si="3"/>
        <v>0</v>
      </c>
      <c r="H68" s="373">
        <v>500</v>
      </c>
      <c r="I68" s="374">
        <v>200</v>
      </c>
      <c r="J68" s="377">
        <v>31000</v>
      </c>
      <c r="K68" s="378" t="s">
        <v>52</v>
      </c>
      <c r="L68" s="101"/>
      <c r="M68" s="265"/>
      <c r="N68" s="265"/>
    </row>
    <row r="69" spans="1:14" ht="34.5" customHeight="1">
      <c r="A69" s="364">
        <v>6</v>
      </c>
      <c r="B69" s="365" t="s">
        <v>79</v>
      </c>
      <c r="C69" s="368" t="s">
        <v>39</v>
      </c>
      <c r="D69" s="366"/>
      <c r="E69" s="366"/>
      <c r="F69" s="367"/>
      <c r="G69" s="369">
        <f t="shared" si="3"/>
        <v>0</v>
      </c>
      <c r="H69" s="373"/>
      <c r="I69" s="374"/>
      <c r="J69" s="377">
        <v>0</v>
      </c>
      <c r="K69" s="379" t="s">
        <v>52</v>
      </c>
      <c r="L69" s="101"/>
      <c r="M69" s="265"/>
      <c r="N69" s="265"/>
    </row>
    <row r="70" spans="1:14" ht="34.5" customHeight="1">
      <c r="A70" s="364">
        <v>5</v>
      </c>
      <c r="B70" s="365" t="s">
        <v>80</v>
      </c>
      <c r="C70" s="368" t="s">
        <v>39</v>
      </c>
      <c r="D70" s="366"/>
      <c r="E70" s="366"/>
      <c r="F70" s="367"/>
      <c r="G70" s="369">
        <f t="shared" si="3"/>
        <v>0</v>
      </c>
      <c r="H70" s="373"/>
      <c r="I70" s="374"/>
      <c r="J70" s="377">
        <v>0</v>
      </c>
      <c r="K70" s="379" t="s">
        <v>52</v>
      </c>
      <c r="L70" s="101"/>
      <c r="M70" s="266"/>
      <c r="N70" s="266"/>
    </row>
    <row r="71" spans="1:14" ht="34.5" customHeight="1">
      <c r="A71" s="364">
        <v>5</v>
      </c>
      <c r="B71" s="365" t="s">
        <v>81</v>
      </c>
      <c r="C71" s="368" t="s">
        <v>25</v>
      </c>
      <c r="D71" s="366">
        <v>160</v>
      </c>
      <c r="E71" s="366">
        <v>150</v>
      </c>
      <c r="F71" s="367">
        <v>150</v>
      </c>
      <c r="G71" s="369">
        <f t="shared" si="3"/>
        <v>0</v>
      </c>
      <c r="H71" s="373">
        <v>2000</v>
      </c>
      <c r="I71" s="374">
        <v>800</v>
      </c>
      <c r="J71" s="377">
        <v>120000</v>
      </c>
      <c r="K71" s="379" t="s">
        <v>52</v>
      </c>
      <c r="L71" s="101"/>
      <c r="M71" s="265"/>
      <c r="N71" s="265"/>
    </row>
    <row r="72" spans="1:14" ht="34.5" customHeight="1">
      <c r="A72" s="364">
        <v>6</v>
      </c>
      <c r="B72" s="365" t="s">
        <v>82</v>
      </c>
      <c r="C72" s="368" t="s">
        <v>39</v>
      </c>
      <c r="D72" s="366"/>
      <c r="E72" s="366"/>
      <c r="F72" s="367"/>
      <c r="G72" s="369">
        <f t="shared" si="3"/>
        <v>0</v>
      </c>
      <c r="H72" s="373"/>
      <c r="I72" s="374"/>
      <c r="J72" s="377">
        <v>0</v>
      </c>
      <c r="K72" s="379" t="s">
        <v>52</v>
      </c>
      <c r="L72" s="101"/>
      <c r="M72" s="311"/>
      <c r="N72" s="311"/>
    </row>
    <row r="73" spans="1:14" ht="34.5" customHeight="1">
      <c r="A73" s="364">
        <v>6</v>
      </c>
      <c r="B73" s="365" t="s">
        <v>83</v>
      </c>
      <c r="C73" s="368" t="s">
        <v>25</v>
      </c>
      <c r="D73" s="366">
        <v>150</v>
      </c>
      <c r="E73" s="366">
        <v>150</v>
      </c>
      <c r="F73" s="367">
        <v>150</v>
      </c>
      <c r="G73" s="369">
        <f t="shared" si="3"/>
        <v>0</v>
      </c>
      <c r="H73" s="373">
        <v>500</v>
      </c>
      <c r="I73" s="374">
        <v>100</v>
      </c>
      <c r="J73" s="377">
        <v>15000</v>
      </c>
      <c r="K73" s="379" t="s">
        <v>76</v>
      </c>
      <c r="L73" s="101"/>
      <c r="M73" s="310"/>
      <c r="N73" s="311"/>
    </row>
    <row r="74" spans="1:14" ht="34.5" customHeight="1">
      <c r="A74" s="364">
        <v>7</v>
      </c>
      <c r="B74" s="365" t="s">
        <v>84</v>
      </c>
      <c r="C74" s="368" t="s">
        <v>39</v>
      </c>
      <c r="D74" s="366">
        <v>155</v>
      </c>
      <c r="E74" s="366">
        <v>155</v>
      </c>
      <c r="F74" s="367">
        <v>155</v>
      </c>
      <c r="G74" s="369">
        <f t="shared" si="3"/>
        <v>0</v>
      </c>
      <c r="H74" s="373">
        <v>200</v>
      </c>
      <c r="I74" s="374">
        <v>100</v>
      </c>
      <c r="J74" s="377">
        <v>15500</v>
      </c>
      <c r="K74" s="379" t="s">
        <v>52</v>
      </c>
      <c r="L74" s="101"/>
      <c r="M74" s="311"/>
      <c r="N74" s="311"/>
    </row>
    <row r="75" spans="1:14" ht="34.5" customHeight="1">
      <c r="A75" s="364">
        <v>8</v>
      </c>
      <c r="B75" s="365" t="s">
        <v>150</v>
      </c>
      <c r="C75" s="368" t="s">
        <v>39</v>
      </c>
      <c r="D75" s="366">
        <v>0</v>
      </c>
      <c r="E75" s="366">
        <v>0</v>
      </c>
      <c r="F75" s="367">
        <v>153</v>
      </c>
      <c r="G75" s="369">
        <f t="shared" si="3"/>
        <v>153</v>
      </c>
      <c r="H75" s="373">
        <v>400</v>
      </c>
      <c r="I75" s="374">
        <v>200</v>
      </c>
      <c r="J75" s="377">
        <v>30600</v>
      </c>
      <c r="K75" s="379" t="s">
        <v>52</v>
      </c>
      <c r="L75" s="101"/>
      <c r="M75" s="311"/>
      <c r="N75" s="311"/>
    </row>
    <row r="76" spans="1:14" ht="34.5" customHeight="1">
      <c r="A76" s="31"/>
      <c r="B76" s="38"/>
      <c r="C76" s="46"/>
      <c r="D76" s="44"/>
      <c r="E76" s="44"/>
      <c r="F76" s="45"/>
      <c r="G76" s="369">
        <f>F76-E76</f>
        <v>0</v>
      </c>
      <c r="H76" s="31"/>
      <c r="I76" s="31"/>
      <c r="J76" s="118"/>
      <c r="K76" s="41"/>
      <c r="L76" s="101"/>
      <c r="M76" s="261"/>
      <c r="N76" s="262"/>
    </row>
    <row r="77" spans="1:14" ht="34.5" customHeight="1">
      <c r="A77" s="31"/>
      <c r="B77" s="38"/>
      <c r="C77" s="46"/>
      <c r="D77" s="44"/>
      <c r="E77" s="44"/>
      <c r="F77" s="45"/>
      <c r="G77" s="369">
        <f t="shared" si="3"/>
        <v>0</v>
      </c>
      <c r="H77" s="31"/>
      <c r="I77" s="31"/>
      <c r="J77" s="118"/>
      <c r="K77" s="41"/>
      <c r="L77" s="101"/>
      <c r="M77" s="261"/>
      <c r="N77" s="262"/>
    </row>
    <row r="78" spans="1:14" ht="34.5" customHeight="1">
      <c r="A78" s="31"/>
      <c r="B78" s="38"/>
      <c r="C78" s="46"/>
      <c r="D78" s="44"/>
      <c r="E78" s="44"/>
      <c r="F78" s="45"/>
      <c r="G78" s="369">
        <f t="shared" si="3"/>
        <v>0</v>
      </c>
      <c r="H78" s="31"/>
      <c r="I78" s="31"/>
      <c r="J78" s="118"/>
      <c r="K78" s="41"/>
      <c r="L78" s="101"/>
      <c r="M78" s="261"/>
      <c r="N78" s="262"/>
    </row>
    <row r="79" spans="1:14" ht="34.5" customHeight="1">
      <c r="A79" s="31"/>
      <c r="B79" s="38"/>
      <c r="C79" s="46"/>
      <c r="D79" s="44"/>
      <c r="E79" s="44"/>
      <c r="F79" s="45"/>
      <c r="G79" s="369">
        <f t="shared" si="3"/>
        <v>0</v>
      </c>
      <c r="H79" s="31"/>
      <c r="I79" s="31"/>
      <c r="J79" s="118"/>
      <c r="K79" s="41"/>
      <c r="L79" s="101"/>
      <c r="M79" s="261"/>
      <c r="N79" s="262"/>
    </row>
    <row r="80" spans="1:14" ht="34.5" customHeight="1">
      <c r="A80" s="31"/>
      <c r="B80" s="38"/>
      <c r="C80" s="46"/>
      <c r="D80" s="44"/>
      <c r="E80" s="44"/>
      <c r="F80" s="45"/>
      <c r="G80" s="369">
        <f t="shared" si="3"/>
        <v>0</v>
      </c>
      <c r="H80" s="31"/>
      <c r="I80" s="31"/>
      <c r="J80" s="118"/>
      <c r="K80" s="41"/>
      <c r="L80" s="101"/>
      <c r="M80" s="261"/>
      <c r="N80" s="262"/>
    </row>
    <row r="81" spans="1:14" ht="18">
      <c r="A81" s="90"/>
      <c r="B81" s="38"/>
      <c r="C81" s="38"/>
      <c r="D81" s="282" t="s">
        <v>85</v>
      </c>
      <c r="E81" s="282"/>
      <c r="F81" s="282"/>
      <c r="G81" s="44"/>
      <c r="H81" s="49">
        <f>SUM(H65:H80)</f>
        <v>10700</v>
      </c>
      <c r="I81" s="49">
        <f>SUM(I65:I80)</f>
        <v>6300</v>
      </c>
      <c r="J81" s="49">
        <f>SUM(J65:J80)</f>
        <v>965500</v>
      </c>
      <c r="K81" s="36"/>
      <c r="L81" s="24"/>
      <c r="M81" s="263"/>
      <c r="N81" s="264"/>
    </row>
    <row r="82" spans="1:14" ht="18">
      <c r="A82" s="90"/>
      <c r="B82" s="285"/>
      <c r="C82" s="285"/>
      <c r="D82" s="285"/>
      <c r="E82" s="285"/>
      <c r="F82" s="285"/>
      <c r="G82" s="285"/>
      <c r="H82" s="286" t="s">
        <v>45</v>
      </c>
      <c r="I82" s="286"/>
      <c r="J82" s="52">
        <f>J81/I81</f>
        <v>153.25396825396825</v>
      </c>
      <c r="K82" s="102" t="str">
        <f>K28</f>
        <v>(Nov'21)</v>
      </c>
      <c r="L82" s="103"/>
      <c r="M82" s="287" t="s">
        <v>47</v>
      </c>
      <c r="N82" s="288"/>
    </row>
    <row r="83" spans="1:14" ht="18">
      <c r="A83" s="90"/>
      <c r="B83" s="285" t="s">
        <v>86</v>
      </c>
      <c r="C83" s="285"/>
      <c r="D83" s="285"/>
      <c r="E83" s="285"/>
      <c r="F83" s="285"/>
      <c r="G83" s="285"/>
      <c r="H83" s="44"/>
      <c r="I83" s="44"/>
      <c r="J83" s="381">
        <v>153.4</v>
      </c>
      <c r="K83" s="102" t="str">
        <f>K29</f>
        <v>(Oct'21)</v>
      </c>
      <c r="L83" s="105"/>
      <c r="M83" s="124">
        <f>(J82-J83)/J83</f>
        <v>-9.5196705366201186E-4</v>
      </c>
      <c r="N83" s="125">
        <v>945</v>
      </c>
    </row>
    <row r="84" spans="1:14" ht="18">
      <c r="A84" s="140"/>
      <c r="B84" s="141"/>
      <c r="C84" s="141"/>
      <c r="D84" s="141"/>
      <c r="E84" s="141"/>
      <c r="F84" s="141"/>
      <c r="G84" s="141"/>
      <c r="H84" s="142"/>
      <c r="I84" s="142"/>
      <c r="J84" s="143"/>
      <c r="K84" s="144"/>
      <c r="L84" s="130"/>
      <c r="M84" s="145"/>
      <c r="N84" s="146"/>
    </row>
    <row r="85" spans="1:14" ht="18">
      <c r="A85" s="69"/>
      <c r="B85" s="126"/>
      <c r="C85" s="126"/>
      <c r="D85" s="126"/>
      <c r="E85" s="126"/>
      <c r="F85" s="126"/>
      <c r="G85" s="126"/>
      <c r="H85" s="127"/>
      <c r="I85" s="128"/>
      <c r="J85" s="129"/>
      <c r="K85" s="130"/>
      <c r="L85" s="69"/>
      <c r="M85" s="131"/>
      <c r="N85" s="16"/>
    </row>
    <row r="86" spans="1:14" ht="33">
      <c r="A86" s="108"/>
      <c r="B86" s="9" t="s">
        <v>87</v>
      </c>
      <c r="C86" s="9"/>
      <c r="D86" s="11"/>
      <c r="E86" s="8"/>
      <c r="F86" s="8"/>
      <c r="G86" s="2"/>
      <c r="H86" s="12" t="s">
        <v>4</v>
      </c>
      <c r="I86" s="109">
        <v>500</v>
      </c>
      <c r="J86" s="13" t="s">
        <v>71</v>
      </c>
      <c r="K86" s="132"/>
      <c r="L86" s="3"/>
      <c r="M86" s="111"/>
      <c r="N86" s="16"/>
    </row>
    <row r="87" spans="1:14" ht="18">
      <c r="A87" s="61"/>
      <c r="B87" s="3"/>
      <c r="C87" s="3"/>
      <c r="D87" s="3"/>
      <c r="E87" s="3"/>
      <c r="F87" s="3"/>
      <c r="G87" s="3"/>
      <c r="H87" s="3"/>
      <c r="I87" s="112"/>
      <c r="J87" s="3"/>
      <c r="K87" s="3"/>
      <c r="L87" s="3"/>
      <c r="M87" s="70"/>
      <c r="N87" s="16"/>
    </row>
    <row r="88" spans="1:14" ht="15.75">
      <c r="A88" s="68" t="s">
        <v>6</v>
      </c>
      <c r="B88" s="279" t="s">
        <v>7</v>
      </c>
      <c r="C88" s="308" t="s">
        <v>8</v>
      </c>
      <c r="D88" s="281" t="s">
        <v>9</v>
      </c>
      <c r="E88" s="281"/>
      <c r="F88" s="281"/>
      <c r="G88" s="66" t="s">
        <v>10</v>
      </c>
      <c r="H88" s="24" t="s">
        <v>11</v>
      </c>
      <c r="I88" s="25" t="s">
        <v>12</v>
      </c>
      <c r="J88" s="67" t="s">
        <v>13</v>
      </c>
      <c r="K88" s="66" t="s">
        <v>14</v>
      </c>
      <c r="L88" s="24"/>
      <c r="M88" s="289"/>
      <c r="N88" s="288"/>
    </row>
    <row r="89" spans="1:14" ht="15.75">
      <c r="A89" s="75"/>
      <c r="B89" s="280"/>
      <c r="C89" s="309"/>
      <c r="D89" s="27" t="str">
        <f>D8</f>
        <v>Sept'21</v>
      </c>
      <c r="E89" s="27" t="str">
        <f>E8</f>
        <v>Oct'21</v>
      </c>
      <c r="F89" s="72" t="str">
        <f>F8</f>
        <v>Nov'21</v>
      </c>
      <c r="G89" s="113" t="s">
        <v>19</v>
      </c>
      <c r="H89" s="75" t="s">
        <v>20</v>
      </c>
      <c r="I89" s="114" t="s">
        <v>20</v>
      </c>
      <c r="J89" s="114" t="s">
        <v>21</v>
      </c>
      <c r="K89" s="113" t="s">
        <v>22</v>
      </c>
      <c r="L89" s="24"/>
      <c r="M89" s="289"/>
      <c r="N89" s="288"/>
    </row>
    <row r="90" spans="1:14" ht="34.5" customHeight="1">
      <c r="A90" s="382">
        <v>1</v>
      </c>
      <c r="B90" s="390" t="s">
        <v>73</v>
      </c>
      <c r="C90" s="388" t="s">
        <v>74</v>
      </c>
      <c r="D90" s="391">
        <v>150</v>
      </c>
      <c r="E90" s="386">
        <v>150</v>
      </c>
      <c r="F90" s="387">
        <v>150</v>
      </c>
      <c r="G90" s="81">
        <f>F90-E90</f>
        <v>0</v>
      </c>
      <c r="H90" s="393">
        <v>200</v>
      </c>
      <c r="I90" s="393">
        <v>200</v>
      </c>
      <c r="J90" s="395">
        <v>30000</v>
      </c>
      <c r="K90" s="394" t="s">
        <v>52</v>
      </c>
      <c r="L90" s="24"/>
      <c r="M90" s="283"/>
      <c r="N90" s="284"/>
    </row>
    <row r="91" spans="1:14" ht="34.5" customHeight="1">
      <c r="A91" s="382">
        <v>2</v>
      </c>
      <c r="B91" s="390" t="s">
        <v>78</v>
      </c>
      <c r="C91" s="388" t="s">
        <v>25</v>
      </c>
      <c r="D91" s="391"/>
      <c r="E91" s="386"/>
      <c r="F91" s="387"/>
      <c r="G91" s="389">
        <f t="shared" ref="G91:G98" si="4">F91-E91</f>
        <v>0</v>
      </c>
      <c r="H91" s="393"/>
      <c r="I91" s="393"/>
      <c r="J91" s="395">
        <v>0</v>
      </c>
      <c r="K91" s="392" t="s">
        <v>52</v>
      </c>
      <c r="L91" s="24"/>
      <c r="M91" s="283"/>
      <c r="N91" s="284"/>
    </row>
    <row r="92" spans="1:14" ht="34.5" customHeight="1">
      <c r="A92" s="384">
        <v>2</v>
      </c>
      <c r="B92" s="383" t="s">
        <v>65</v>
      </c>
      <c r="C92" s="388" t="s">
        <v>39</v>
      </c>
      <c r="D92" s="386">
        <v>0</v>
      </c>
      <c r="E92" s="386">
        <v>154</v>
      </c>
      <c r="F92" s="387">
        <v>154</v>
      </c>
      <c r="G92" s="389">
        <f t="shared" si="4"/>
        <v>0</v>
      </c>
      <c r="H92" s="393">
        <v>500</v>
      </c>
      <c r="I92" s="393">
        <v>200</v>
      </c>
      <c r="J92" s="396">
        <v>30800</v>
      </c>
      <c r="K92" s="393" t="s">
        <v>52</v>
      </c>
      <c r="L92" s="101"/>
      <c r="M92" s="277"/>
      <c r="N92" s="278"/>
    </row>
    <row r="93" spans="1:14" ht="34.5" customHeight="1">
      <c r="A93" s="384">
        <v>3</v>
      </c>
      <c r="B93" s="385" t="s">
        <v>75</v>
      </c>
      <c r="C93" s="388" t="s">
        <v>25</v>
      </c>
      <c r="D93" s="386">
        <v>154</v>
      </c>
      <c r="E93" s="386">
        <v>154</v>
      </c>
      <c r="F93" s="387">
        <v>154</v>
      </c>
      <c r="G93" s="389">
        <f t="shared" si="4"/>
        <v>0</v>
      </c>
      <c r="H93" s="393">
        <v>400</v>
      </c>
      <c r="I93" s="393">
        <v>100</v>
      </c>
      <c r="J93" s="396">
        <v>15400</v>
      </c>
      <c r="K93" s="393" t="s">
        <v>76</v>
      </c>
      <c r="L93" s="101"/>
      <c r="M93" s="283"/>
      <c r="N93" s="284"/>
    </row>
    <row r="94" spans="1:14" ht="34.5" customHeight="1">
      <c r="A94" s="384">
        <v>4</v>
      </c>
      <c r="B94" s="385" t="s">
        <v>150</v>
      </c>
      <c r="C94" s="388" t="s">
        <v>39</v>
      </c>
      <c r="D94" s="386">
        <v>0</v>
      </c>
      <c r="E94" s="386">
        <v>0</v>
      </c>
      <c r="F94" s="387">
        <v>153</v>
      </c>
      <c r="G94" s="389">
        <f>F94-E94</f>
        <v>153</v>
      </c>
      <c r="H94" s="393">
        <v>150</v>
      </c>
      <c r="I94" s="393">
        <v>100</v>
      </c>
      <c r="J94" s="396">
        <v>15300</v>
      </c>
      <c r="K94" s="393" t="s">
        <v>52</v>
      </c>
      <c r="L94" s="101"/>
      <c r="M94" s="283"/>
      <c r="N94" s="284"/>
    </row>
    <row r="95" spans="1:14" ht="34.5" customHeight="1">
      <c r="A95" s="31"/>
      <c r="B95" s="38"/>
      <c r="C95" s="46"/>
      <c r="D95" s="44"/>
      <c r="E95" s="44"/>
      <c r="F95" s="45"/>
      <c r="G95" s="389">
        <f t="shared" si="4"/>
        <v>0</v>
      </c>
      <c r="H95" s="31"/>
      <c r="I95" s="31"/>
      <c r="J95" s="118"/>
      <c r="K95" s="41"/>
      <c r="L95" s="101"/>
      <c r="M95" s="283"/>
      <c r="N95" s="284"/>
    </row>
    <row r="96" spans="1:14" ht="34.5" customHeight="1">
      <c r="A96" s="31"/>
      <c r="B96" s="38"/>
      <c r="C96" s="46"/>
      <c r="D96" s="44"/>
      <c r="E96" s="44"/>
      <c r="F96" s="45"/>
      <c r="G96" s="389">
        <f t="shared" si="4"/>
        <v>0</v>
      </c>
      <c r="H96" s="31"/>
      <c r="I96" s="31"/>
      <c r="J96" s="118"/>
      <c r="K96" s="41"/>
      <c r="L96" s="101"/>
      <c r="M96" s="283"/>
      <c r="N96" s="284"/>
    </row>
    <row r="97" spans="1:14" ht="25.5">
      <c r="A97" s="31"/>
      <c r="B97" s="38"/>
      <c r="C97" s="46"/>
      <c r="D97" s="44"/>
      <c r="E97" s="44"/>
      <c r="F97" s="45"/>
      <c r="G97" s="389">
        <f t="shared" si="4"/>
        <v>0</v>
      </c>
      <c r="H97" s="31"/>
      <c r="I97" s="31"/>
      <c r="J97" s="118"/>
      <c r="K97" s="41"/>
      <c r="L97" s="101"/>
      <c r="M97" s="283"/>
      <c r="N97" s="284"/>
    </row>
    <row r="98" spans="1:14" ht="25.5">
      <c r="A98" s="31"/>
      <c r="B98" s="38"/>
      <c r="C98" s="46"/>
      <c r="D98" s="44"/>
      <c r="E98" s="44"/>
      <c r="F98" s="45"/>
      <c r="G98" s="389">
        <f t="shared" si="4"/>
        <v>0</v>
      </c>
      <c r="H98" s="31"/>
      <c r="I98" s="31"/>
      <c r="J98" s="118"/>
      <c r="K98" s="41"/>
      <c r="L98" s="101"/>
      <c r="M98" s="283"/>
      <c r="N98" s="284"/>
    </row>
    <row r="99" spans="1:14" ht="18">
      <c r="A99" s="90"/>
      <c r="B99" s="38"/>
      <c r="C99" s="38"/>
      <c r="D99" s="282" t="s">
        <v>85</v>
      </c>
      <c r="E99" s="282"/>
      <c r="F99" s="282"/>
      <c r="G99" s="44"/>
      <c r="H99" s="49">
        <f>SUM(H90:H98)</f>
        <v>1250</v>
      </c>
      <c r="I99" s="49">
        <f>SUM(I90:I98)</f>
        <v>600</v>
      </c>
      <c r="J99" s="49">
        <f>SUM(J90:J98)</f>
        <v>91500</v>
      </c>
      <c r="K99" s="36"/>
      <c r="L99" s="24"/>
      <c r="M99" s="263"/>
      <c r="N99" s="264"/>
    </row>
    <row r="100" spans="1:14" ht="18">
      <c r="A100" s="133"/>
      <c r="B100" s="267"/>
      <c r="C100" s="268"/>
      <c r="D100" s="268"/>
      <c r="E100" s="268"/>
      <c r="F100" s="268"/>
      <c r="G100" s="269"/>
      <c r="H100" s="270" t="s">
        <v>45</v>
      </c>
      <c r="I100" s="270"/>
      <c r="J100" s="134">
        <f>J99/I99</f>
        <v>152.5</v>
      </c>
      <c r="K100" s="147" t="str">
        <f>K28</f>
        <v>(Nov'21)</v>
      </c>
      <c r="L100" s="103"/>
      <c r="M100" s="271" t="s">
        <v>47</v>
      </c>
      <c r="N100" s="271"/>
    </row>
    <row r="101" spans="1:14" ht="18">
      <c r="A101" s="135"/>
      <c r="B101" s="272" t="s">
        <v>88</v>
      </c>
      <c r="C101" s="273"/>
      <c r="D101" s="273"/>
      <c r="E101" s="273"/>
      <c r="F101" s="273"/>
      <c r="G101" s="274"/>
      <c r="H101" s="79"/>
      <c r="I101" s="79"/>
      <c r="J101" s="397">
        <v>152.66999999999999</v>
      </c>
      <c r="K101" s="148" t="str">
        <f>K29</f>
        <v>(Oct'21)</v>
      </c>
      <c r="L101" s="105"/>
      <c r="M101" s="137">
        <f>(J100-J101)/J101</f>
        <v>-1.1135128053971803E-3</v>
      </c>
      <c r="N101" s="138">
        <v>102</v>
      </c>
    </row>
    <row r="102" spans="1:14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4"/>
      <c r="N102" s="5"/>
    </row>
    <row r="103" spans="1:14" ht="15.75">
      <c r="A103" s="5" t="s">
        <v>89</v>
      </c>
      <c r="B103" s="5"/>
      <c r="C103" s="5"/>
      <c r="D103" s="5"/>
      <c r="E103" s="5" t="s">
        <v>90</v>
      </c>
      <c r="F103" s="5"/>
      <c r="G103" s="5"/>
      <c r="H103" s="5"/>
      <c r="I103" s="5" t="s">
        <v>91</v>
      </c>
      <c r="J103" s="5"/>
      <c r="K103" s="5"/>
      <c r="L103" s="5"/>
      <c r="M103" s="4"/>
      <c r="N103" s="5"/>
    </row>
    <row r="104" spans="1:14" ht="15.75">
      <c r="A104" s="5" t="s">
        <v>92</v>
      </c>
      <c r="B104" s="139"/>
      <c r="C104" s="139"/>
      <c r="D104" s="5"/>
      <c r="E104" s="5" t="s">
        <v>93</v>
      </c>
      <c r="F104" s="5"/>
      <c r="G104" s="5"/>
      <c r="H104" s="5"/>
      <c r="I104" s="5"/>
      <c r="J104" s="5"/>
      <c r="K104" s="5"/>
      <c r="L104" s="5"/>
      <c r="M104" s="4"/>
      <c r="N104" s="5"/>
    </row>
  </sheetData>
  <mergeCells count="108">
    <mergeCell ref="A3:D3"/>
    <mergeCell ref="E3:G3"/>
    <mergeCell ref="A7:A8"/>
    <mergeCell ref="B7:B8"/>
    <mergeCell ref="C7:C8"/>
    <mergeCell ref="D7:F7"/>
    <mergeCell ref="M7:N8"/>
    <mergeCell ref="M9:N9"/>
    <mergeCell ref="B34:B35"/>
    <mergeCell ref="C34:C35"/>
    <mergeCell ref="B27:F27"/>
    <mergeCell ref="L34:N35"/>
    <mergeCell ref="M21:N21"/>
    <mergeCell ref="M22:N22"/>
    <mergeCell ref="M23:N23"/>
    <mergeCell ref="M24:N24"/>
    <mergeCell ref="M25:N25"/>
    <mergeCell ref="M26:N26"/>
    <mergeCell ref="M27:N27"/>
    <mergeCell ref="A34:A35"/>
    <mergeCell ref="D34:F34"/>
    <mergeCell ref="M36:N36"/>
    <mergeCell ref="M37:N37"/>
    <mergeCell ref="M38:N38"/>
    <mergeCell ref="M39:N39"/>
    <mergeCell ref="C88:C89"/>
    <mergeCell ref="M95:N95"/>
    <mergeCell ref="M94:N94"/>
    <mergeCell ref="M93:N93"/>
    <mergeCell ref="M90:N90"/>
    <mergeCell ref="M91:N91"/>
    <mergeCell ref="M73:N73"/>
    <mergeCell ref="M74:N74"/>
    <mergeCell ref="M75:N75"/>
    <mergeCell ref="M69:N69"/>
    <mergeCell ref="M70:N70"/>
    <mergeCell ref="M71:N71"/>
    <mergeCell ref="M72:N72"/>
    <mergeCell ref="B63:B64"/>
    <mergeCell ref="C63:C64"/>
    <mergeCell ref="B59:I59"/>
    <mergeCell ref="M42:N42"/>
    <mergeCell ref="M43:N43"/>
    <mergeCell ref="A63:A64"/>
    <mergeCell ref="D63:F63"/>
    <mergeCell ref="M65:N65"/>
    <mergeCell ref="M66:N66"/>
    <mergeCell ref="M67:N67"/>
    <mergeCell ref="M68:N68"/>
    <mergeCell ref="M49:N49"/>
    <mergeCell ref="M50:N50"/>
    <mergeCell ref="M51:N51"/>
    <mergeCell ref="M52:N52"/>
    <mergeCell ref="M53:N53"/>
    <mergeCell ref="H58:I58"/>
    <mergeCell ref="M58:N58"/>
    <mergeCell ref="M56:N56"/>
    <mergeCell ref="M55:N55"/>
    <mergeCell ref="M57:N57"/>
    <mergeCell ref="B57:F57"/>
    <mergeCell ref="L63:N64"/>
    <mergeCell ref="B100:G100"/>
    <mergeCell ref="H100:I100"/>
    <mergeCell ref="M100:N100"/>
    <mergeCell ref="B101:G101"/>
    <mergeCell ref="M44:N44"/>
    <mergeCell ref="M45:N45"/>
    <mergeCell ref="M46:N46"/>
    <mergeCell ref="M54:N54"/>
    <mergeCell ref="M92:N92"/>
    <mergeCell ref="B88:B89"/>
    <mergeCell ref="D88:F88"/>
    <mergeCell ref="D99:F99"/>
    <mergeCell ref="M99:N99"/>
    <mergeCell ref="M98:N98"/>
    <mergeCell ref="M97:N97"/>
    <mergeCell ref="M96:N96"/>
    <mergeCell ref="D81:F81"/>
    <mergeCell ref="B82:G82"/>
    <mergeCell ref="H82:I82"/>
    <mergeCell ref="M82:N82"/>
    <mergeCell ref="B83:G83"/>
    <mergeCell ref="M47:N47"/>
    <mergeCell ref="M89:N89"/>
    <mergeCell ref="M88:N88"/>
    <mergeCell ref="M76:N76"/>
    <mergeCell ref="M77:N77"/>
    <mergeCell ref="M78:N78"/>
    <mergeCell ref="M79:N79"/>
    <mergeCell ref="M80:N80"/>
    <mergeCell ref="M81:N81"/>
    <mergeCell ref="M48:N48"/>
    <mergeCell ref="M40:N40"/>
    <mergeCell ref="M41:N41"/>
    <mergeCell ref="B29:G29"/>
    <mergeCell ref="M20:N20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H28:I28"/>
    <mergeCell ref="M28:N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N106"/>
  <sheetViews>
    <sheetView topLeftCell="A89" zoomScale="60" zoomScaleNormal="60" workbookViewId="0">
      <selection activeCell="E3" sqref="E3:G3"/>
    </sheetView>
  </sheetViews>
  <sheetFormatPr defaultRowHeight="15"/>
  <cols>
    <col min="2" max="2" width="38.28515625" customWidth="1"/>
    <col min="3" max="3" width="31.140625" customWidth="1"/>
    <col min="4" max="7" width="18.5703125" customWidth="1"/>
    <col min="8" max="8" width="33" bestFit="1" customWidth="1"/>
    <col min="9" max="12" width="18.5703125" customWidth="1"/>
    <col min="13" max="13" width="11.85546875" bestFit="1" customWidth="1"/>
    <col min="14" max="14" width="17.85546875" customWidth="1"/>
  </cols>
  <sheetData>
    <row r="1" spans="1:14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</row>
    <row r="2" spans="1:14" ht="20.25">
      <c r="A2" s="1"/>
      <c r="B2" s="2"/>
      <c r="C2" s="2"/>
      <c r="D2" s="2"/>
      <c r="E2" s="2"/>
      <c r="F2" s="2"/>
      <c r="G2" s="2"/>
      <c r="H2" s="2"/>
      <c r="I2" s="6"/>
      <c r="J2" s="2"/>
      <c r="K2" s="2"/>
      <c r="L2" s="3"/>
      <c r="M2" s="4"/>
      <c r="N2" s="5"/>
    </row>
    <row r="3" spans="1:14" ht="20.25">
      <c r="A3" s="316" t="s">
        <v>1</v>
      </c>
      <c r="B3" s="316"/>
      <c r="C3" s="316"/>
      <c r="D3" s="316"/>
      <c r="E3" s="317" t="s">
        <v>170</v>
      </c>
      <c r="F3" s="317"/>
      <c r="G3" s="317"/>
      <c r="H3" s="1"/>
      <c r="I3" s="2"/>
      <c r="J3" s="2"/>
      <c r="K3" s="2"/>
      <c r="L3" s="3"/>
      <c r="M3" s="4"/>
      <c r="N3" s="5"/>
    </row>
    <row r="4" spans="1:14" ht="20.25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4"/>
      <c r="N4" s="5"/>
    </row>
    <row r="5" spans="1:14" ht="33">
      <c r="A5" s="8"/>
      <c r="B5" s="9" t="s">
        <v>3</v>
      </c>
      <c r="C5" s="10"/>
      <c r="D5" s="11"/>
      <c r="E5" s="8"/>
      <c r="F5" s="8"/>
      <c r="G5" s="2"/>
      <c r="H5" s="12" t="s">
        <v>4</v>
      </c>
      <c r="I5" s="56">
        <v>6200</v>
      </c>
      <c r="J5" s="13" t="s">
        <v>5</v>
      </c>
      <c r="K5" s="14"/>
      <c r="L5" s="15"/>
      <c r="M5" s="5"/>
      <c r="N5" s="16"/>
    </row>
    <row r="6" spans="1:14" ht="20.25">
      <c r="A6" s="17"/>
      <c r="B6" s="18"/>
      <c r="C6" s="18"/>
      <c r="D6" s="18"/>
      <c r="E6" s="18"/>
      <c r="F6" s="18"/>
      <c r="G6" s="18"/>
      <c r="H6" s="19"/>
      <c r="I6" s="20"/>
      <c r="J6" s="21"/>
      <c r="K6" s="21"/>
      <c r="L6" s="22"/>
      <c r="M6" s="23"/>
      <c r="N6" s="16"/>
    </row>
    <row r="7" spans="1:14" ht="33" customHeight="1">
      <c r="A7" s="279" t="s">
        <v>6</v>
      </c>
      <c r="B7" s="308" t="s">
        <v>7</v>
      </c>
      <c r="C7" s="308" t="s">
        <v>8</v>
      </c>
      <c r="D7" s="318" t="s">
        <v>9</v>
      </c>
      <c r="E7" s="318"/>
      <c r="F7" s="318"/>
      <c r="G7" s="24" t="s">
        <v>10</v>
      </c>
      <c r="H7" s="24" t="s">
        <v>11</v>
      </c>
      <c r="I7" s="25" t="s">
        <v>12</v>
      </c>
      <c r="J7" s="26" t="s">
        <v>13</v>
      </c>
      <c r="K7" s="151" t="s">
        <v>14</v>
      </c>
      <c r="L7" s="25" t="s">
        <v>15</v>
      </c>
      <c r="M7" s="319"/>
      <c r="N7" s="320"/>
    </row>
    <row r="8" spans="1:14" ht="33" customHeight="1">
      <c r="A8" s="280"/>
      <c r="B8" s="309"/>
      <c r="C8" s="309"/>
      <c r="D8" s="27" t="s">
        <v>16</v>
      </c>
      <c r="E8" s="27" t="s">
        <v>17</v>
      </c>
      <c r="F8" s="28" t="s">
        <v>18</v>
      </c>
      <c r="G8" s="24" t="s">
        <v>19</v>
      </c>
      <c r="H8" s="24" t="s">
        <v>20</v>
      </c>
      <c r="I8" s="24" t="s">
        <v>20</v>
      </c>
      <c r="J8" s="26" t="s">
        <v>21</v>
      </c>
      <c r="K8" s="152" t="s">
        <v>22</v>
      </c>
      <c r="L8" s="24" t="s">
        <v>23</v>
      </c>
      <c r="M8" s="321"/>
      <c r="N8" s="322"/>
    </row>
    <row r="9" spans="1:14" ht="34.5" customHeight="1">
      <c r="A9" s="29">
        <v>1</v>
      </c>
      <c r="B9" s="30"/>
      <c r="C9" s="31"/>
      <c r="D9" s="32"/>
      <c r="E9" s="32"/>
      <c r="F9" s="33"/>
      <c r="G9" s="34"/>
      <c r="H9" s="35"/>
      <c r="I9" s="35"/>
      <c r="J9" s="35"/>
      <c r="K9" s="41"/>
      <c r="L9" s="90"/>
      <c r="M9" s="266"/>
      <c r="N9" s="266"/>
    </row>
    <row r="10" spans="1:14" ht="34.5" customHeight="1">
      <c r="A10" s="37">
        <v>2</v>
      </c>
      <c r="B10" s="38"/>
      <c r="C10" s="31"/>
      <c r="D10" s="32"/>
      <c r="E10" s="32"/>
      <c r="F10" s="33"/>
      <c r="G10" s="39"/>
      <c r="H10" s="35"/>
      <c r="I10" s="35"/>
      <c r="J10" s="35"/>
      <c r="K10" s="31"/>
      <c r="L10" s="31"/>
      <c r="M10" s="265"/>
      <c r="N10" s="265"/>
    </row>
    <row r="11" spans="1:14" ht="34.5" hidden="1" customHeight="1">
      <c r="A11" s="42">
        <v>3</v>
      </c>
      <c r="B11" s="43"/>
      <c r="C11" s="31"/>
      <c r="D11" s="44"/>
      <c r="E11" s="44"/>
      <c r="F11" s="45"/>
      <c r="G11" s="34"/>
      <c r="H11" s="35"/>
      <c r="I11" s="35"/>
      <c r="J11" s="35"/>
      <c r="K11" s="149"/>
      <c r="L11" s="31"/>
      <c r="M11" s="266"/>
      <c r="N11" s="266"/>
    </row>
    <row r="12" spans="1:14" ht="34.5" hidden="1" customHeight="1">
      <c r="A12" s="29">
        <v>4</v>
      </c>
      <c r="B12" s="38"/>
      <c r="C12" s="31"/>
      <c r="D12" s="44"/>
      <c r="E12" s="44"/>
      <c r="F12" s="45"/>
      <c r="G12" s="34"/>
      <c r="H12" s="35"/>
      <c r="I12" s="35"/>
      <c r="J12" s="35"/>
      <c r="K12" s="41"/>
      <c r="L12" s="31"/>
      <c r="M12" s="265"/>
      <c r="N12" s="265"/>
    </row>
    <row r="13" spans="1:14" ht="34.5" hidden="1" customHeight="1">
      <c r="A13" s="29">
        <v>5</v>
      </c>
      <c r="B13" s="38"/>
      <c r="C13" s="31"/>
      <c r="D13" s="44"/>
      <c r="E13" s="44"/>
      <c r="F13" s="45"/>
      <c r="G13" s="39"/>
      <c r="H13" s="35"/>
      <c r="I13" s="35"/>
      <c r="J13" s="35"/>
      <c r="K13" s="153"/>
      <c r="L13" s="31"/>
      <c r="M13" s="265"/>
      <c r="N13" s="265"/>
    </row>
    <row r="14" spans="1:14" ht="34.5" hidden="1" customHeight="1">
      <c r="A14" s="29">
        <v>6</v>
      </c>
      <c r="B14" s="38"/>
      <c r="C14" s="31"/>
      <c r="D14" s="44"/>
      <c r="E14" s="44"/>
      <c r="F14" s="45"/>
      <c r="G14" s="34"/>
      <c r="H14" s="35"/>
      <c r="I14" s="35"/>
      <c r="J14" s="35"/>
      <c r="K14" s="41"/>
      <c r="L14" s="31"/>
      <c r="M14" s="265"/>
      <c r="N14" s="265"/>
    </row>
    <row r="15" spans="1:14" ht="34.5" hidden="1" customHeight="1">
      <c r="A15" s="29">
        <v>6</v>
      </c>
      <c r="B15" s="38"/>
      <c r="C15" s="31"/>
      <c r="D15" s="44"/>
      <c r="E15" s="44"/>
      <c r="F15" s="45"/>
      <c r="G15" s="34"/>
      <c r="H15" s="35"/>
      <c r="I15" s="35"/>
      <c r="J15" s="35"/>
      <c r="K15" s="41"/>
      <c r="L15" s="31"/>
      <c r="M15" s="265"/>
      <c r="N15" s="265"/>
    </row>
    <row r="16" spans="1:14" ht="34.5" hidden="1" customHeight="1">
      <c r="A16" s="29">
        <v>7</v>
      </c>
      <c r="B16" s="38"/>
      <c r="C16" s="31"/>
      <c r="D16" s="44"/>
      <c r="E16" s="44"/>
      <c r="F16" s="45"/>
      <c r="G16" s="39"/>
      <c r="H16" s="35"/>
      <c r="I16" s="35"/>
      <c r="J16" s="35"/>
      <c r="K16" s="41"/>
      <c r="L16" s="31"/>
      <c r="M16" s="265"/>
      <c r="N16" s="265"/>
    </row>
    <row r="17" spans="1:14" ht="34.5" hidden="1" customHeight="1">
      <c r="A17" s="29">
        <v>8</v>
      </c>
      <c r="B17" s="38"/>
      <c r="C17" s="31"/>
      <c r="D17" s="44"/>
      <c r="E17" s="44"/>
      <c r="F17" s="45"/>
      <c r="G17" s="34"/>
      <c r="H17" s="35"/>
      <c r="I17" s="35"/>
      <c r="J17" s="35"/>
      <c r="K17" s="41"/>
      <c r="L17" s="31"/>
      <c r="M17" s="265"/>
      <c r="N17" s="265"/>
    </row>
    <row r="18" spans="1:14" ht="34.5" hidden="1" customHeight="1">
      <c r="A18" s="29">
        <v>9</v>
      </c>
      <c r="B18" s="38"/>
      <c r="C18" s="46"/>
      <c r="D18" s="44"/>
      <c r="E18" s="44"/>
      <c r="F18" s="45"/>
      <c r="G18" s="39"/>
      <c r="H18" s="35"/>
      <c r="I18" s="35"/>
      <c r="J18" s="35"/>
      <c r="K18" s="41"/>
      <c r="L18" s="31"/>
      <c r="M18" s="265"/>
      <c r="N18" s="265"/>
    </row>
    <row r="19" spans="1:14" ht="34.5" hidden="1" customHeight="1">
      <c r="A19" s="29">
        <v>10</v>
      </c>
      <c r="B19" s="38"/>
      <c r="C19" s="31"/>
      <c r="D19" s="44"/>
      <c r="E19" s="44"/>
      <c r="F19" s="45"/>
      <c r="G19" s="34"/>
      <c r="H19" s="35"/>
      <c r="I19" s="35"/>
      <c r="J19" s="35"/>
      <c r="K19" s="41"/>
      <c r="L19" s="31"/>
      <c r="M19" s="265"/>
      <c r="N19" s="265"/>
    </row>
    <row r="20" spans="1:14" ht="34.5" hidden="1" customHeight="1">
      <c r="A20" s="29">
        <v>11</v>
      </c>
      <c r="B20" s="38"/>
      <c r="C20" s="31"/>
      <c r="D20" s="44"/>
      <c r="E20" s="44"/>
      <c r="F20" s="45"/>
      <c r="G20" s="34"/>
      <c r="H20" s="35"/>
      <c r="I20" s="35"/>
      <c r="J20" s="35"/>
      <c r="K20" s="41"/>
      <c r="L20" s="31"/>
      <c r="M20" s="265"/>
      <c r="N20" s="265"/>
    </row>
    <row r="21" spans="1:14" ht="34.5" hidden="1" customHeight="1">
      <c r="A21" s="29">
        <v>12</v>
      </c>
      <c r="B21" s="38"/>
      <c r="C21" s="31"/>
      <c r="D21" s="44"/>
      <c r="E21" s="44"/>
      <c r="F21" s="45"/>
      <c r="G21" s="34"/>
      <c r="H21" s="35"/>
      <c r="I21" s="35"/>
      <c r="J21" s="35"/>
      <c r="K21" s="41"/>
      <c r="L21" s="31"/>
      <c r="M21" s="265"/>
      <c r="N21" s="265"/>
    </row>
    <row r="22" spans="1:14" ht="34.5" hidden="1" customHeight="1">
      <c r="A22" s="29">
        <v>13</v>
      </c>
      <c r="B22" s="38"/>
      <c r="C22" s="31"/>
      <c r="D22" s="44"/>
      <c r="E22" s="44"/>
      <c r="F22" s="45"/>
      <c r="G22" s="34"/>
      <c r="H22" s="35"/>
      <c r="I22" s="35"/>
      <c r="J22" s="35"/>
      <c r="K22" s="41"/>
      <c r="L22" s="31"/>
      <c r="M22" s="275"/>
      <c r="N22" s="276"/>
    </row>
    <row r="23" spans="1:14" ht="34.5" hidden="1" customHeight="1">
      <c r="A23" s="29">
        <v>14</v>
      </c>
      <c r="B23" s="38"/>
      <c r="C23" s="31"/>
      <c r="D23" s="44"/>
      <c r="E23" s="44"/>
      <c r="F23" s="45"/>
      <c r="G23" s="34"/>
      <c r="H23" s="35"/>
      <c r="I23" s="35"/>
      <c r="J23" s="35"/>
      <c r="K23" s="41"/>
      <c r="L23" s="31"/>
      <c r="M23" s="275"/>
      <c r="N23" s="276"/>
    </row>
    <row r="24" spans="1:14" ht="34.5" hidden="1" customHeight="1">
      <c r="A24" s="47">
        <v>15</v>
      </c>
      <c r="B24" s="38"/>
      <c r="C24" s="31"/>
      <c r="D24" s="44"/>
      <c r="E24" s="44"/>
      <c r="F24" s="45"/>
      <c r="G24" s="34"/>
      <c r="H24" s="35"/>
      <c r="I24" s="35"/>
      <c r="J24" s="35"/>
      <c r="K24" s="41"/>
      <c r="L24" s="31"/>
      <c r="M24" s="275"/>
      <c r="N24" s="276"/>
    </row>
    <row r="25" spans="1:14" ht="34.5" hidden="1" customHeight="1">
      <c r="A25" s="47"/>
      <c r="B25" s="38"/>
      <c r="C25" s="31"/>
      <c r="D25" s="44"/>
      <c r="E25" s="44"/>
      <c r="F25" s="45"/>
      <c r="G25" s="34"/>
      <c r="H25" s="35"/>
      <c r="I25" s="35"/>
      <c r="J25" s="35"/>
      <c r="K25" s="41"/>
      <c r="L25" s="31"/>
      <c r="M25" s="275"/>
      <c r="N25" s="276"/>
    </row>
    <row r="26" spans="1:14" ht="18" hidden="1">
      <c r="A26" s="47"/>
      <c r="B26" s="38"/>
      <c r="C26" s="31"/>
      <c r="D26" s="44"/>
      <c r="E26" s="44"/>
      <c r="F26" s="45"/>
      <c r="G26" s="34"/>
      <c r="H26" s="35"/>
      <c r="I26" s="35"/>
      <c r="J26" s="35"/>
      <c r="K26" s="41"/>
      <c r="L26" s="31"/>
      <c r="M26" s="275"/>
      <c r="N26" s="276"/>
    </row>
    <row r="27" spans="1:14" ht="18">
      <c r="A27" s="48"/>
      <c r="B27" s="297" t="s">
        <v>96</v>
      </c>
      <c r="C27" s="298"/>
      <c r="D27" s="298"/>
      <c r="E27" s="298"/>
      <c r="F27" s="299"/>
      <c r="G27" s="44"/>
      <c r="H27" s="49">
        <f>SUM(H9:H26)</f>
        <v>0</v>
      </c>
      <c r="I27" s="49">
        <f>SUM(I9:I26)</f>
        <v>0</v>
      </c>
      <c r="J27" s="35">
        <f>SUM(J9:J26)</f>
        <v>0</v>
      </c>
      <c r="K27" s="41"/>
      <c r="L27" s="31"/>
      <c r="M27" s="314"/>
      <c r="N27" s="315"/>
    </row>
    <row r="28" spans="1:14" ht="18">
      <c r="A28" s="50"/>
      <c r="B28" s="38"/>
      <c r="C28" s="38"/>
      <c r="D28" s="51"/>
      <c r="E28" s="51"/>
      <c r="F28" s="51"/>
      <c r="G28" s="51"/>
      <c r="H28" s="286" t="s">
        <v>45</v>
      </c>
      <c r="I28" s="286"/>
      <c r="J28" s="52" t="e">
        <f>J27/I27</f>
        <v>#DIV/0!</v>
      </c>
      <c r="K28" s="154" t="s">
        <v>46</v>
      </c>
      <c r="L28" s="30"/>
      <c r="M28" s="294" t="s">
        <v>47</v>
      </c>
      <c r="N28" s="294"/>
    </row>
    <row r="29" spans="1:14" ht="18">
      <c r="A29" s="54"/>
      <c r="B29" s="323"/>
      <c r="C29" s="324"/>
      <c r="D29" s="324"/>
      <c r="E29" s="324"/>
      <c r="F29" s="324"/>
      <c r="G29" s="325"/>
      <c r="H29" s="44"/>
      <c r="I29" s="44"/>
      <c r="J29" s="52">
        <v>141.43</v>
      </c>
      <c r="K29" s="53" t="s">
        <v>48</v>
      </c>
      <c r="L29" s="30"/>
      <c r="M29" s="55" t="e">
        <f>(J28-J29)/J29</f>
        <v>#DIV/0!</v>
      </c>
      <c r="N29" s="57"/>
    </row>
    <row r="32" spans="1:14" ht="33">
      <c r="A32" s="58"/>
      <c r="B32" s="9" t="s">
        <v>49</v>
      </c>
      <c r="C32" s="10"/>
      <c r="D32" s="11"/>
      <c r="E32" s="8"/>
      <c r="F32" s="8"/>
      <c r="G32" s="2"/>
      <c r="H32" s="12" t="s">
        <v>4</v>
      </c>
      <c r="I32" s="56">
        <v>5000</v>
      </c>
      <c r="J32" s="13" t="s">
        <v>50</v>
      </c>
      <c r="K32" s="59"/>
      <c r="L32" s="3"/>
      <c r="M32" s="60"/>
      <c r="N32" s="16"/>
    </row>
    <row r="33" spans="1:14" ht="20.25">
      <c r="A33" s="61"/>
      <c r="B33" s="15"/>
      <c r="C33" s="15"/>
      <c r="D33" s="15"/>
      <c r="E33" s="15"/>
      <c r="F33" s="15"/>
      <c r="G33" s="15"/>
      <c r="H33" s="62"/>
      <c r="I33" s="20"/>
      <c r="J33" s="63"/>
      <c r="K33" s="64"/>
      <c r="L33" s="64"/>
      <c r="M33" s="65"/>
      <c r="N33" s="16"/>
    </row>
    <row r="34" spans="1:14" ht="33" customHeight="1">
      <c r="A34" s="290" t="s">
        <v>6</v>
      </c>
      <c r="B34" s="279" t="s">
        <v>7</v>
      </c>
      <c r="C34" s="308" t="s">
        <v>8</v>
      </c>
      <c r="D34" s="307" t="s">
        <v>9</v>
      </c>
      <c r="E34" s="281"/>
      <c r="F34" s="281"/>
      <c r="G34" s="66" t="s">
        <v>10</v>
      </c>
      <c r="H34" s="24" t="s">
        <v>11</v>
      </c>
      <c r="I34" s="156" t="s">
        <v>12</v>
      </c>
      <c r="J34" s="24" t="s">
        <v>13</v>
      </c>
      <c r="K34" s="24" t="s">
        <v>14</v>
      </c>
      <c r="L34" s="294" t="s">
        <v>51</v>
      </c>
      <c r="M34" s="294"/>
      <c r="N34" s="294"/>
    </row>
    <row r="35" spans="1:14" ht="33" customHeight="1">
      <c r="A35" s="306"/>
      <c r="B35" s="326"/>
      <c r="C35" s="327"/>
      <c r="D35" s="71" t="str">
        <f>D8</f>
        <v>Jul'21</v>
      </c>
      <c r="E35" s="27" t="str">
        <f>E8</f>
        <v>Aug'21</v>
      </c>
      <c r="F35" s="72" t="str">
        <f>F8</f>
        <v>Sept'21</v>
      </c>
      <c r="G35" s="73" t="s">
        <v>19</v>
      </c>
      <c r="H35" s="74" t="s">
        <v>20</v>
      </c>
      <c r="I35" s="157" t="s">
        <v>20</v>
      </c>
      <c r="J35" s="24" t="s">
        <v>21</v>
      </c>
      <c r="K35" s="24" t="s">
        <v>22</v>
      </c>
      <c r="L35" s="294"/>
      <c r="M35" s="294"/>
      <c r="N35" s="294"/>
    </row>
    <row r="36" spans="1:14" ht="34.5" customHeight="1">
      <c r="A36" s="48">
        <v>1</v>
      </c>
      <c r="B36" s="38"/>
      <c r="C36" s="38"/>
      <c r="D36" s="93"/>
      <c r="E36" s="44"/>
      <c r="F36" s="80"/>
      <c r="G36" s="81"/>
      <c r="H36" s="82"/>
      <c r="I36" s="82"/>
      <c r="J36" s="158"/>
      <c r="K36" s="47"/>
      <c r="L36" s="101"/>
      <c r="M36" s="265"/>
      <c r="N36" s="265"/>
    </row>
    <row r="37" spans="1:14" ht="34.5" customHeight="1">
      <c r="A37" s="50">
        <v>2</v>
      </c>
      <c r="B37" s="163"/>
      <c r="C37" s="163"/>
      <c r="D37" s="160"/>
      <c r="E37" s="44"/>
      <c r="F37" s="80"/>
      <c r="G37" s="81"/>
      <c r="H37" s="82"/>
      <c r="I37" s="82"/>
      <c r="J37" s="83"/>
      <c r="K37" s="54"/>
      <c r="L37" s="101"/>
      <c r="M37" s="265"/>
      <c r="N37" s="265"/>
    </row>
    <row r="38" spans="1:14" ht="34.5" hidden="1" customHeight="1">
      <c r="A38" s="76">
        <v>3</v>
      </c>
      <c r="B38" s="161"/>
      <c r="C38" s="162"/>
      <c r="D38" s="44"/>
      <c r="E38" s="44"/>
      <c r="F38" s="80"/>
      <c r="G38" s="81"/>
      <c r="H38" s="88"/>
      <c r="I38" s="88"/>
      <c r="J38" s="83"/>
      <c r="K38" s="54"/>
      <c r="L38" s="101"/>
      <c r="M38" s="265"/>
      <c r="N38" s="265"/>
    </row>
    <row r="39" spans="1:14" ht="34.5" hidden="1" customHeight="1">
      <c r="A39" s="84">
        <v>4</v>
      </c>
      <c r="B39" s="89"/>
      <c r="C39" s="31"/>
      <c r="D39" s="44"/>
      <c r="E39" s="44"/>
      <c r="F39" s="80"/>
      <c r="G39" s="81"/>
      <c r="H39" s="82"/>
      <c r="I39" s="82"/>
      <c r="J39" s="83"/>
      <c r="K39" s="36"/>
      <c r="L39" s="101"/>
      <c r="M39" s="265"/>
      <c r="N39" s="265"/>
    </row>
    <row r="40" spans="1:14" ht="34.5" hidden="1" customHeight="1">
      <c r="A40" s="76">
        <v>5</v>
      </c>
      <c r="B40" s="89"/>
      <c r="C40" s="31"/>
      <c r="D40" s="44"/>
      <c r="E40" s="44"/>
      <c r="F40" s="80"/>
      <c r="G40" s="81"/>
      <c r="H40" s="82"/>
      <c r="I40" s="82"/>
      <c r="J40" s="83"/>
      <c r="K40" s="91"/>
      <c r="L40" s="101"/>
      <c r="M40" s="266"/>
      <c r="N40" s="266"/>
    </row>
    <row r="41" spans="1:14" ht="34.5" hidden="1" customHeight="1">
      <c r="A41" s="84">
        <v>6</v>
      </c>
      <c r="B41" s="38"/>
      <c r="C41" s="31"/>
      <c r="D41" s="44"/>
      <c r="E41" s="44"/>
      <c r="F41" s="80"/>
      <c r="G41" s="81"/>
      <c r="H41" s="82"/>
      <c r="I41" s="82"/>
      <c r="J41" s="92"/>
      <c r="K41" s="36"/>
      <c r="L41" s="101"/>
      <c r="M41" s="265"/>
      <c r="N41" s="265"/>
    </row>
    <row r="42" spans="1:14" ht="34.5" hidden="1" customHeight="1">
      <c r="A42" s="76">
        <v>7</v>
      </c>
      <c r="B42" s="89"/>
      <c r="C42" s="31"/>
      <c r="D42" s="93"/>
      <c r="E42" s="44"/>
      <c r="F42" s="80"/>
      <c r="G42" s="81"/>
      <c r="H42" s="82"/>
      <c r="I42" s="82"/>
      <c r="J42" s="92"/>
      <c r="K42" s="36"/>
      <c r="L42" s="101"/>
      <c r="M42" s="265"/>
      <c r="N42" s="265"/>
    </row>
    <row r="43" spans="1:14" ht="34.5" hidden="1" customHeight="1">
      <c r="A43" s="84">
        <v>8</v>
      </c>
      <c r="B43" s="89"/>
      <c r="C43" s="31"/>
      <c r="D43" s="93"/>
      <c r="E43" s="93"/>
      <c r="F43" s="80"/>
      <c r="G43" s="81"/>
      <c r="H43" s="82"/>
      <c r="I43" s="82"/>
      <c r="J43" s="92"/>
      <c r="K43" s="36"/>
      <c r="L43" s="101"/>
      <c r="M43" s="265"/>
      <c r="N43" s="265"/>
    </row>
    <row r="44" spans="1:14" ht="34.5" hidden="1" customHeight="1">
      <c r="A44" s="76">
        <v>9</v>
      </c>
      <c r="B44" s="89"/>
      <c r="C44" s="31"/>
      <c r="D44" s="93"/>
      <c r="E44" s="93"/>
      <c r="F44" s="80"/>
      <c r="G44" s="81"/>
      <c r="H44" s="82"/>
      <c r="I44" s="82"/>
      <c r="J44" s="92"/>
      <c r="K44" s="36"/>
      <c r="L44" s="101"/>
      <c r="M44" s="275"/>
      <c r="N44" s="276"/>
    </row>
    <row r="45" spans="1:14" ht="34.5" hidden="1" customHeight="1">
      <c r="A45" s="84">
        <v>10</v>
      </c>
      <c r="B45" s="38"/>
      <c r="C45" s="31"/>
      <c r="D45" s="93"/>
      <c r="E45" s="93"/>
      <c r="F45" s="80"/>
      <c r="G45" s="81"/>
      <c r="H45" s="82"/>
      <c r="I45" s="82"/>
      <c r="J45" s="92"/>
      <c r="K45" s="36"/>
      <c r="L45" s="101"/>
      <c r="M45" s="275"/>
      <c r="N45" s="276"/>
    </row>
    <row r="46" spans="1:14" ht="34.5" hidden="1" customHeight="1">
      <c r="A46" s="76">
        <v>11</v>
      </c>
      <c r="B46" s="38"/>
      <c r="C46" s="31"/>
      <c r="D46" s="44"/>
      <c r="E46" s="44"/>
      <c r="F46" s="80"/>
      <c r="G46" s="81"/>
      <c r="H46" s="82"/>
      <c r="I46" s="82"/>
      <c r="J46" s="92"/>
      <c r="K46" s="36"/>
      <c r="L46" s="101"/>
      <c r="M46" s="275"/>
      <c r="N46" s="276"/>
    </row>
    <row r="47" spans="1:14" ht="34.5" hidden="1" customHeight="1">
      <c r="A47" s="84">
        <v>12</v>
      </c>
      <c r="B47" s="38"/>
      <c r="C47" s="31"/>
      <c r="D47" s="44"/>
      <c r="E47" s="44"/>
      <c r="F47" s="80"/>
      <c r="G47" s="81"/>
      <c r="H47" s="82"/>
      <c r="I47" s="82"/>
      <c r="J47" s="92"/>
      <c r="K47" s="36"/>
      <c r="L47" s="101"/>
      <c r="M47" s="265"/>
      <c r="N47" s="265"/>
    </row>
    <row r="48" spans="1:14" ht="34.5" hidden="1" customHeight="1">
      <c r="A48" s="76">
        <v>13</v>
      </c>
      <c r="B48" s="38"/>
      <c r="C48" s="31"/>
      <c r="D48" s="44"/>
      <c r="E48" s="44"/>
      <c r="F48" s="80"/>
      <c r="G48" s="81"/>
      <c r="H48" s="82"/>
      <c r="I48" s="82"/>
      <c r="J48" s="92"/>
      <c r="K48" s="36"/>
      <c r="L48" s="101"/>
      <c r="M48" s="265"/>
      <c r="N48" s="265"/>
    </row>
    <row r="49" spans="1:14" ht="34.5" hidden="1" customHeight="1">
      <c r="A49" s="84">
        <v>14</v>
      </c>
      <c r="B49" s="38"/>
      <c r="C49" s="31"/>
      <c r="D49" s="44"/>
      <c r="E49" s="44"/>
      <c r="F49" s="80"/>
      <c r="G49" s="81"/>
      <c r="H49" s="82"/>
      <c r="I49" s="82"/>
      <c r="J49" s="92"/>
      <c r="K49" s="36"/>
      <c r="L49" s="101"/>
      <c r="M49" s="265"/>
      <c r="N49" s="265"/>
    </row>
    <row r="50" spans="1:14" ht="34.5" hidden="1" customHeight="1">
      <c r="A50" s="76">
        <v>15</v>
      </c>
      <c r="B50" s="38"/>
      <c r="C50" s="31"/>
      <c r="D50" s="44"/>
      <c r="E50" s="44"/>
      <c r="F50" s="80"/>
      <c r="G50" s="81"/>
      <c r="H50" s="82"/>
      <c r="I50" s="82"/>
      <c r="J50" s="92"/>
      <c r="K50" s="36"/>
      <c r="L50" s="101"/>
      <c r="M50" s="265"/>
      <c r="N50" s="265"/>
    </row>
    <row r="51" spans="1:14" ht="34.5" hidden="1" customHeight="1">
      <c r="A51" s="84">
        <v>16</v>
      </c>
      <c r="B51" s="38"/>
      <c r="C51" s="31"/>
      <c r="D51" s="44"/>
      <c r="E51" s="44"/>
      <c r="F51" s="80"/>
      <c r="G51" s="81"/>
      <c r="H51" s="82"/>
      <c r="I51" s="82"/>
      <c r="J51" s="92"/>
      <c r="K51" s="36"/>
      <c r="L51" s="101"/>
      <c r="M51" s="265"/>
      <c r="N51" s="265"/>
    </row>
    <row r="52" spans="1:14" ht="34.5" hidden="1" customHeight="1">
      <c r="A52" s="76">
        <v>17</v>
      </c>
      <c r="B52" s="38"/>
      <c r="C52" s="31"/>
      <c r="D52" s="44"/>
      <c r="E52" s="44"/>
      <c r="F52" s="80"/>
      <c r="G52" s="81"/>
      <c r="H52" s="82"/>
      <c r="I52" s="82"/>
      <c r="J52" s="92"/>
      <c r="K52" s="36"/>
      <c r="L52" s="101"/>
      <c r="M52" s="265"/>
      <c r="N52" s="265"/>
    </row>
    <row r="53" spans="1:14" ht="34.5" hidden="1" customHeight="1">
      <c r="A53" s="84">
        <v>18</v>
      </c>
      <c r="B53" s="43"/>
      <c r="C53" s="40"/>
      <c r="D53" s="94"/>
      <c r="E53" s="94"/>
      <c r="F53" s="95"/>
      <c r="G53" s="96"/>
      <c r="H53" s="97"/>
      <c r="I53" s="97"/>
      <c r="J53" s="98"/>
      <c r="K53" s="150"/>
      <c r="L53" s="101"/>
      <c r="M53" s="265"/>
      <c r="N53" s="265"/>
    </row>
    <row r="54" spans="1:14" ht="34.5" hidden="1" customHeight="1">
      <c r="A54" s="50"/>
      <c r="B54" s="38"/>
      <c r="C54" s="31"/>
      <c r="D54" s="44"/>
      <c r="E54" s="44"/>
      <c r="F54" s="80"/>
      <c r="G54" s="99"/>
      <c r="H54" s="100"/>
      <c r="I54" s="100"/>
      <c r="J54" s="35"/>
      <c r="K54" s="36"/>
      <c r="L54" s="101"/>
      <c r="M54" s="275"/>
      <c r="N54" s="276"/>
    </row>
    <row r="55" spans="1:14" ht="34.5" hidden="1" customHeight="1">
      <c r="A55" s="50"/>
      <c r="B55" s="38"/>
      <c r="C55" s="31"/>
      <c r="D55" s="44"/>
      <c r="E55" s="44"/>
      <c r="F55" s="80"/>
      <c r="G55" s="99"/>
      <c r="H55" s="100"/>
      <c r="I55" s="100"/>
      <c r="J55" s="35"/>
      <c r="K55" s="36"/>
      <c r="L55" s="101"/>
      <c r="M55" s="275"/>
      <c r="N55" s="276"/>
    </row>
    <row r="56" spans="1:14" ht="34.5" hidden="1" customHeight="1">
      <c r="A56" s="50"/>
      <c r="B56" s="38"/>
      <c r="C56" s="31"/>
      <c r="D56" s="44"/>
      <c r="E56" s="44"/>
      <c r="F56" s="80"/>
      <c r="G56" s="99"/>
      <c r="H56" s="100"/>
      <c r="I56" s="100"/>
      <c r="J56" s="35"/>
      <c r="K56" s="36"/>
      <c r="L56" s="101"/>
      <c r="M56" s="275"/>
      <c r="N56" s="276"/>
    </row>
    <row r="57" spans="1:14" ht="34.5" hidden="1" customHeight="1">
      <c r="A57" s="50"/>
      <c r="B57" s="38"/>
      <c r="C57" s="31"/>
      <c r="D57" s="44"/>
      <c r="E57" s="44"/>
      <c r="F57" s="80"/>
      <c r="G57" s="99"/>
      <c r="H57" s="100"/>
      <c r="I57" s="100"/>
      <c r="J57" s="35"/>
      <c r="K57" s="36"/>
      <c r="L57" s="101"/>
      <c r="M57" s="275"/>
      <c r="N57" s="276"/>
    </row>
    <row r="58" spans="1:14" ht="34.5" hidden="1" customHeight="1">
      <c r="A58" s="50"/>
      <c r="B58" s="38"/>
      <c r="C58" s="31"/>
      <c r="D58" s="44"/>
      <c r="E58" s="44"/>
      <c r="F58" s="80"/>
      <c r="G58" s="99"/>
      <c r="H58" s="100"/>
      <c r="I58" s="100"/>
      <c r="J58" s="35"/>
      <c r="K58" s="36"/>
      <c r="L58" s="101"/>
      <c r="M58" s="275"/>
      <c r="N58" s="276"/>
    </row>
    <row r="59" spans="1:14" ht="18">
      <c r="A59" s="48"/>
      <c r="B59" s="297" t="s">
        <v>96</v>
      </c>
      <c r="C59" s="298"/>
      <c r="D59" s="298"/>
      <c r="E59" s="298"/>
      <c r="F59" s="299"/>
      <c r="G59" s="44"/>
      <c r="H59" s="49">
        <f>SUM(H36:H58)</f>
        <v>0</v>
      </c>
      <c r="I59" s="49">
        <f>SUM(I36:I58)</f>
        <v>0</v>
      </c>
      <c r="J59" s="49">
        <f>SUM(J36:J58)</f>
        <v>0</v>
      </c>
      <c r="K59" s="41"/>
      <c r="L59" s="101"/>
      <c r="M59" s="295"/>
      <c r="N59" s="296"/>
    </row>
    <row r="60" spans="1:14" ht="18">
      <c r="A60" s="48"/>
      <c r="B60" s="38"/>
      <c r="C60" s="38"/>
      <c r="D60" s="38"/>
      <c r="E60" s="51"/>
      <c r="F60" s="51"/>
      <c r="G60" s="51"/>
      <c r="H60" s="293" t="s">
        <v>45</v>
      </c>
      <c r="I60" s="293"/>
      <c r="J60" s="52" t="e">
        <f>J59/I59</f>
        <v>#DIV/0!</v>
      </c>
      <c r="K60" s="102" t="str">
        <f>K28</f>
        <v>(Sept'21)</v>
      </c>
      <c r="L60" s="103"/>
      <c r="M60" s="294" t="s">
        <v>47</v>
      </c>
      <c r="N60" s="294"/>
    </row>
    <row r="61" spans="1:14" ht="26.25">
      <c r="A61" s="54"/>
      <c r="B61" s="312"/>
      <c r="C61" s="312"/>
      <c r="D61" s="312"/>
      <c r="E61" s="312"/>
      <c r="F61" s="312"/>
      <c r="G61" s="312"/>
      <c r="H61" s="312"/>
      <c r="I61" s="312"/>
      <c r="J61" s="104">
        <v>119.32</v>
      </c>
      <c r="K61" s="102" t="str">
        <f>K29</f>
        <v>(Aug'21)</v>
      </c>
      <c r="L61" s="105"/>
      <c r="M61" s="106" t="e">
        <f>(J60-J61)/J61</f>
        <v>#DIV/0!</v>
      </c>
      <c r="N61" s="107"/>
    </row>
    <row r="62" spans="1:14" ht="20.25">
      <c r="A62" s="61"/>
      <c r="B62" s="3"/>
      <c r="C62" s="3"/>
      <c r="D62" s="3"/>
      <c r="E62" s="3"/>
      <c r="F62" s="3"/>
      <c r="G62" s="3"/>
      <c r="H62" s="14"/>
      <c r="I62" s="3"/>
      <c r="J62" s="3"/>
      <c r="K62" s="3"/>
      <c r="L62" s="3"/>
      <c r="M62" s="70"/>
      <c r="N62" s="16"/>
    </row>
    <row r="63" spans="1:14" ht="33">
      <c r="A63" s="108"/>
      <c r="B63" s="9" t="s">
        <v>70</v>
      </c>
      <c r="C63" s="10"/>
      <c r="D63" s="11"/>
      <c r="E63" s="8"/>
      <c r="F63" s="8"/>
      <c r="G63" s="2"/>
      <c r="H63" s="12" t="s">
        <v>4</v>
      </c>
      <c r="I63" s="109">
        <v>6350</v>
      </c>
      <c r="J63" s="13" t="s">
        <v>71</v>
      </c>
      <c r="K63" s="110"/>
      <c r="L63" s="3"/>
      <c r="M63" s="111"/>
      <c r="N63" s="16"/>
    </row>
    <row r="64" spans="1:14" ht="18">
      <c r="A64" s="61"/>
      <c r="B64" s="3"/>
      <c r="C64" s="3"/>
      <c r="D64" s="3"/>
      <c r="E64" s="3"/>
      <c r="F64" s="3"/>
      <c r="G64" s="3"/>
      <c r="H64" s="3"/>
      <c r="I64" s="112"/>
      <c r="J64" s="3"/>
      <c r="K64" s="3"/>
      <c r="L64" s="3"/>
      <c r="M64" s="70"/>
      <c r="N64" s="16"/>
    </row>
    <row r="65" spans="1:14" ht="47.25" customHeight="1">
      <c r="A65" s="290" t="s">
        <v>6</v>
      </c>
      <c r="B65" s="279" t="s">
        <v>7</v>
      </c>
      <c r="C65" s="308" t="s">
        <v>8</v>
      </c>
      <c r="D65" s="281" t="s">
        <v>9</v>
      </c>
      <c r="E65" s="281"/>
      <c r="F65" s="281"/>
      <c r="G65" s="66" t="s">
        <v>10</v>
      </c>
      <c r="H65" s="24" t="s">
        <v>11</v>
      </c>
      <c r="I65" s="156" t="s">
        <v>72</v>
      </c>
      <c r="J65" s="24" t="s">
        <v>13</v>
      </c>
      <c r="K65" s="24" t="s">
        <v>14</v>
      </c>
      <c r="L65" s="300"/>
      <c r="M65" s="301"/>
      <c r="N65" s="302"/>
    </row>
    <row r="66" spans="1:14" ht="33" customHeight="1">
      <c r="A66" s="291"/>
      <c r="B66" s="280"/>
      <c r="C66" s="309"/>
      <c r="D66" s="27" t="str">
        <f>D8</f>
        <v>Jul'21</v>
      </c>
      <c r="E66" s="27" t="str">
        <f>E8</f>
        <v>Aug'21</v>
      </c>
      <c r="F66" s="28" t="str">
        <f>F8</f>
        <v>Sept'21</v>
      </c>
      <c r="G66" s="113" t="s">
        <v>19</v>
      </c>
      <c r="H66" s="75" t="s">
        <v>20</v>
      </c>
      <c r="I66" s="69" t="s">
        <v>20</v>
      </c>
      <c r="J66" s="24" t="s">
        <v>21</v>
      </c>
      <c r="K66" s="24" t="s">
        <v>22</v>
      </c>
      <c r="L66" s="303"/>
      <c r="M66" s="304"/>
      <c r="N66" s="305"/>
    </row>
    <row r="67" spans="1:14" ht="34.5" customHeight="1">
      <c r="A67" s="31"/>
      <c r="B67" s="38"/>
      <c r="C67" s="46"/>
      <c r="D67" s="44"/>
      <c r="E67" s="44"/>
      <c r="F67" s="45"/>
      <c r="G67" s="81"/>
      <c r="H67" s="31"/>
      <c r="I67" s="31"/>
      <c r="J67" s="118"/>
      <c r="K67" s="31"/>
      <c r="L67" s="101"/>
      <c r="M67" s="257"/>
      <c r="N67" s="258"/>
    </row>
    <row r="68" spans="1:14" ht="34.5" customHeight="1">
      <c r="A68" s="31"/>
      <c r="B68" s="38"/>
      <c r="C68" s="46"/>
      <c r="D68" s="44"/>
      <c r="E68" s="44"/>
      <c r="F68" s="45"/>
      <c r="G68" s="81"/>
      <c r="H68" s="31"/>
      <c r="I68" s="31"/>
      <c r="J68" s="118"/>
      <c r="K68" s="31"/>
      <c r="L68" s="24"/>
      <c r="M68" s="265"/>
      <c r="N68" s="265"/>
    </row>
    <row r="69" spans="1:14" ht="34.5" customHeight="1">
      <c r="A69" s="31"/>
      <c r="B69" s="38"/>
      <c r="C69" s="46"/>
      <c r="D69" s="44"/>
      <c r="E69" s="44"/>
      <c r="F69" s="45"/>
      <c r="G69" s="81"/>
      <c r="H69" s="31"/>
      <c r="I69" s="31"/>
      <c r="J69" s="118"/>
      <c r="K69" s="31"/>
      <c r="L69" s="101"/>
      <c r="M69" s="292"/>
      <c r="N69" s="292"/>
    </row>
    <row r="70" spans="1:14" ht="34.5" customHeight="1">
      <c r="A70" s="31"/>
      <c r="B70" s="38"/>
      <c r="C70" s="46"/>
      <c r="D70" s="44"/>
      <c r="E70" s="44"/>
      <c r="F70" s="45"/>
      <c r="G70" s="81"/>
      <c r="H70" s="31"/>
      <c r="I70" s="31"/>
      <c r="J70" s="118"/>
      <c r="K70" s="41"/>
      <c r="L70" s="101"/>
      <c r="M70" s="265"/>
      <c r="N70" s="265"/>
    </row>
    <row r="71" spans="1:14" ht="34.5" hidden="1" customHeight="1">
      <c r="A71" s="31"/>
      <c r="B71" s="38"/>
      <c r="C71" s="46"/>
      <c r="D71" s="44"/>
      <c r="E71" s="44"/>
      <c r="F71" s="45"/>
      <c r="G71" s="81"/>
      <c r="H71" s="31"/>
      <c r="I71" s="31"/>
      <c r="J71" s="118"/>
      <c r="K71" s="41"/>
      <c r="L71" s="101"/>
      <c r="M71" s="265"/>
      <c r="N71" s="265"/>
    </row>
    <row r="72" spans="1:14" ht="34.5" hidden="1" customHeight="1">
      <c r="A72" s="31"/>
      <c r="B72" s="38"/>
      <c r="C72" s="46"/>
      <c r="D72" s="44"/>
      <c r="E72" s="44"/>
      <c r="F72" s="45"/>
      <c r="G72" s="81"/>
      <c r="H72" s="31"/>
      <c r="I72" s="31"/>
      <c r="J72" s="118"/>
      <c r="K72" s="41"/>
      <c r="L72" s="101"/>
      <c r="M72" s="266"/>
      <c r="N72" s="266"/>
    </row>
    <row r="73" spans="1:14" ht="34.5" hidden="1" customHeight="1">
      <c r="A73" s="31"/>
      <c r="B73" s="38"/>
      <c r="C73" s="46"/>
      <c r="D73" s="44"/>
      <c r="E73" s="44"/>
      <c r="F73" s="45"/>
      <c r="G73" s="116"/>
      <c r="H73" s="31"/>
      <c r="I73" s="31"/>
      <c r="J73" s="118"/>
      <c r="K73" s="41"/>
      <c r="L73" s="101"/>
      <c r="M73" s="265"/>
      <c r="N73" s="265"/>
    </row>
    <row r="74" spans="1:14" ht="34.5" hidden="1" customHeight="1">
      <c r="A74" s="31"/>
      <c r="B74" s="38"/>
      <c r="C74" s="46"/>
      <c r="D74" s="44"/>
      <c r="E74" s="44"/>
      <c r="F74" s="45"/>
      <c r="G74" s="81"/>
      <c r="H74" s="31"/>
      <c r="I74" s="31"/>
      <c r="J74" s="118"/>
      <c r="K74" s="41"/>
      <c r="L74" s="101"/>
      <c r="M74" s="311"/>
      <c r="N74" s="311"/>
    </row>
    <row r="75" spans="1:14" ht="34.5" hidden="1" customHeight="1">
      <c r="A75" s="31"/>
      <c r="B75" s="38"/>
      <c r="C75" s="46"/>
      <c r="D75" s="44"/>
      <c r="E75" s="44"/>
      <c r="F75" s="45"/>
      <c r="G75" s="81"/>
      <c r="H75" s="31"/>
      <c r="I75" s="31"/>
      <c r="J75" s="118"/>
      <c r="K75" s="41"/>
      <c r="L75" s="101"/>
      <c r="M75" s="310"/>
      <c r="N75" s="311"/>
    </row>
    <row r="76" spans="1:14" ht="34.5" hidden="1" customHeight="1">
      <c r="A76" s="31"/>
      <c r="B76" s="38"/>
      <c r="C76" s="46"/>
      <c r="D76" s="44"/>
      <c r="E76" s="44"/>
      <c r="F76" s="45"/>
      <c r="G76" s="81"/>
      <c r="H76" s="31"/>
      <c r="I76" s="31"/>
      <c r="J76" s="118"/>
      <c r="K76" s="41"/>
      <c r="L76" s="101"/>
      <c r="M76" s="311"/>
      <c r="N76" s="311"/>
    </row>
    <row r="77" spans="1:14" ht="34.5" hidden="1" customHeight="1">
      <c r="A77" s="40"/>
      <c r="B77" s="43"/>
      <c r="C77" s="119"/>
      <c r="D77" s="94"/>
      <c r="E77" s="94"/>
      <c r="F77" s="120"/>
      <c r="G77" s="121"/>
      <c r="H77" s="40"/>
      <c r="I77" s="40"/>
      <c r="J77" s="122"/>
      <c r="K77" s="149"/>
      <c r="L77" s="101"/>
      <c r="M77" s="311"/>
      <c r="N77" s="311"/>
    </row>
    <row r="78" spans="1:14" ht="34.5" hidden="1" customHeight="1">
      <c r="A78" s="31"/>
      <c r="B78" s="38"/>
      <c r="C78" s="46"/>
      <c r="D78" s="44"/>
      <c r="E78" s="44"/>
      <c r="F78" s="45"/>
      <c r="G78" s="81"/>
      <c r="H78" s="31"/>
      <c r="I78" s="31"/>
      <c r="J78" s="118"/>
      <c r="K78" s="41"/>
      <c r="L78" s="101"/>
      <c r="M78" s="261"/>
      <c r="N78" s="262"/>
    </row>
    <row r="79" spans="1:14" ht="34.5" hidden="1" customHeight="1">
      <c r="A79" s="31"/>
      <c r="B79" s="38"/>
      <c r="C79" s="46"/>
      <c r="D79" s="44"/>
      <c r="E79" s="44"/>
      <c r="F79" s="45"/>
      <c r="G79" s="81"/>
      <c r="H79" s="31"/>
      <c r="I79" s="31"/>
      <c r="J79" s="118"/>
      <c r="K79" s="41"/>
      <c r="L79" s="101"/>
      <c r="M79" s="261"/>
      <c r="N79" s="262"/>
    </row>
    <row r="80" spans="1:14" ht="34.5" hidden="1" customHeight="1">
      <c r="A80" s="31"/>
      <c r="B80" s="38"/>
      <c r="C80" s="46"/>
      <c r="D80" s="44"/>
      <c r="E80" s="44"/>
      <c r="F80" s="45"/>
      <c r="G80" s="81"/>
      <c r="H80" s="31"/>
      <c r="I80" s="31"/>
      <c r="J80" s="118"/>
      <c r="K80" s="41"/>
      <c r="L80" s="101"/>
      <c r="M80" s="261"/>
      <c r="N80" s="262"/>
    </row>
    <row r="81" spans="1:14" ht="34.5" hidden="1" customHeight="1">
      <c r="A81" s="31"/>
      <c r="B81" s="38"/>
      <c r="C81" s="46"/>
      <c r="D81" s="44"/>
      <c r="E81" s="44"/>
      <c r="F81" s="45"/>
      <c r="G81" s="81"/>
      <c r="H81" s="31"/>
      <c r="I81" s="31"/>
      <c r="J81" s="118"/>
      <c r="K81" s="41"/>
      <c r="L81" s="101"/>
      <c r="M81" s="261"/>
      <c r="N81" s="262"/>
    </row>
    <row r="82" spans="1:14" ht="34.5" hidden="1" customHeight="1">
      <c r="A82" s="31"/>
      <c r="B82" s="38"/>
      <c r="C82" s="46"/>
      <c r="D82" s="44"/>
      <c r="E82" s="44"/>
      <c r="F82" s="45"/>
      <c r="G82" s="81"/>
      <c r="H82" s="31"/>
      <c r="I82" s="31"/>
      <c r="J82" s="118"/>
      <c r="K82" s="41"/>
      <c r="L82" s="101"/>
      <c r="M82" s="261"/>
      <c r="N82" s="262"/>
    </row>
    <row r="83" spans="1:14" ht="18">
      <c r="A83" s="90"/>
      <c r="B83" s="38"/>
      <c r="C83" s="38"/>
      <c r="D83" s="282" t="s">
        <v>85</v>
      </c>
      <c r="E83" s="282"/>
      <c r="F83" s="282"/>
      <c r="G83" s="44"/>
      <c r="H83" s="49">
        <f>SUM(H67:H82)</f>
        <v>0</v>
      </c>
      <c r="I83" s="49">
        <f>SUM(I67:I82)</f>
        <v>0</v>
      </c>
      <c r="J83" s="49">
        <f>SUM(J67:J82)</f>
        <v>0</v>
      </c>
      <c r="K83" s="36"/>
      <c r="L83" s="24"/>
      <c r="M83" s="263"/>
      <c r="N83" s="264"/>
    </row>
    <row r="84" spans="1:14" ht="18">
      <c r="A84" s="90"/>
      <c r="B84" s="285"/>
      <c r="C84" s="285"/>
      <c r="D84" s="285"/>
      <c r="E84" s="285"/>
      <c r="F84" s="285"/>
      <c r="G84" s="285"/>
      <c r="H84" s="286" t="s">
        <v>45</v>
      </c>
      <c r="I84" s="286"/>
      <c r="J84" s="52" t="e">
        <f>J83/I83</f>
        <v>#DIV/0!</v>
      </c>
      <c r="K84" s="102" t="str">
        <f>K28</f>
        <v>(Sept'21)</v>
      </c>
      <c r="L84" s="103"/>
      <c r="M84" s="287" t="s">
        <v>47</v>
      </c>
      <c r="N84" s="288"/>
    </row>
    <row r="85" spans="1:14" ht="18">
      <c r="A85" s="90"/>
      <c r="B85" s="285" t="s">
        <v>86</v>
      </c>
      <c r="C85" s="285"/>
      <c r="D85" s="285"/>
      <c r="E85" s="285"/>
      <c r="F85" s="285"/>
      <c r="G85" s="285"/>
      <c r="H85" s="44"/>
      <c r="I85" s="44"/>
      <c r="J85" s="52">
        <v>153.91999999999999</v>
      </c>
      <c r="K85" s="102" t="str">
        <f>K29</f>
        <v>(Aug'21)</v>
      </c>
      <c r="L85" s="105"/>
      <c r="M85" s="159" t="e">
        <f>(J84-J85)/J85</f>
        <v>#DIV/0!</v>
      </c>
      <c r="N85" s="125">
        <v>749</v>
      </c>
    </row>
    <row r="86" spans="1:14" ht="18">
      <c r="A86" s="140"/>
      <c r="B86" s="141"/>
      <c r="C86" s="141"/>
      <c r="D86" s="141"/>
      <c r="E86" s="141"/>
      <c r="F86" s="141"/>
      <c r="G86" s="141"/>
      <c r="H86" s="142"/>
      <c r="I86" s="142"/>
      <c r="J86" s="143"/>
      <c r="K86" s="144"/>
      <c r="L86" s="130"/>
      <c r="M86" s="145"/>
      <c r="N86" s="146"/>
    </row>
    <row r="87" spans="1:14" ht="18">
      <c r="A87" s="69"/>
      <c r="B87" s="126"/>
      <c r="C87" s="126"/>
      <c r="D87" s="126"/>
      <c r="E87" s="126"/>
      <c r="F87" s="126"/>
      <c r="G87" s="126"/>
      <c r="H87" s="127"/>
      <c r="I87" s="128"/>
      <c r="J87" s="129"/>
      <c r="K87" s="130"/>
      <c r="L87" s="69"/>
      <c r="M87" s="131"/>
      <c r="N87" s="16"/>
    </row>
    <row r="88" spans="1:14" ht="33">
      <c r="A88" s="108"/>
      <c r="B88" s="9" t="s">
        <v>87</v>
      </c>
      <c r="C88" s="9"/>
      <c r="D88" s="11"/>
      <c r="E88" s="8"/>
      <c r="F88" s="8"/>
      <c r="G88" s="2"/>
      <c r="H88" s="12" t="s">
        <v>4</v>
      </c>
      <c r="I88" s="109">
        <v>500</v>
      </c>
      <c r="J88" s="13" t="s">
        <v>71</v>
      </c>
      <c r="K88" s="132"/>
      <c r="L88" s="3"/>
      <c r="M88" s="111"/>
      <c r="N88" s="16"/>
    </row>
    <row r="89" spans="1:14" ht="18">
      <c r="A89" s="61"/>
      <c r="B89" s="3"/>
      <c r="C89" s="3"/>
      <c r="D89" s="3"/>
      <c r="E89" s="3"/>
      <c r="F89" s="3"/>
      <c r="G89" s="3"/>
      <c r="H89" s="3"/>
      <c r="I89" s="112"/>
      <c r="J89" s="3"/>
      <c r="K89" s="3"/>
      <c r="L89" s="3"/>
      <c r="M89" s="70"/>
      <c r="N89" s="16"/>
    </row>
    <row r="90" spans="1:14" ht="15.75">
      <c r="A90" s="68" t="s">
        <v>6</v>
      </c>
      <c r="B90" s="279" t="s">
        <v>7</v>
      </c>
      <c r="C90" s="308" t="s">
        <v>8</v>
      </c>
      <c r="D90" s="281" t="s">
        <v>9</v>
      </c>
      <c r="E90" s="281"/>
      <c r="F90" s="281"/>
      <c r="G90" s="66" t="s">
        <v>10</v>
      </c>
      <c r="H90" s="24" t="s">
        <v>11</v>
      </c>
      <c r="I90" s="25" t="s">
        <v>12</v>
      </c>
      <c r="J90" s="67" t="s">
        <v>13</v>
      </c>
      <c r="K90" s="66" t="s">
        <v>14</v>
      </c>
      <c r="L90" s="24"/>
      <c r="M90" s="289"/>
      <c r="N90" s="288"/>
    </row>
    <row r="91" spans="1:14" ht="15.75">
      <c r="A91" s="75"/>
      <c r="B91" s="280"/>
      <c r="C91" s="309"/>
      <c r="D91" s="27" t="str">
        <f>D8</f>
        <v>Jul'21</v>
      </c>
      <c r="E91" s="27" t="str">
        <f>E8</f>
        <v>Aug'21</v>
      </c>
      <c r="F91" s="72" t="str">
        <f>F8</f>
        <v>Sept'21</v>
      </c>
      <c r="G91" s="113" t="s">
        <v>19</v>
      </c>
      <c r="H91" s="75" t="s">
        <v>20</v>
      </c>
      <c r="I91" s="114" t="s">
        <v>20</v>
      </c>
      <c r="J91" s="114" t="s">
        <v>21</v>
      </c>
      <c r="K91" s="113" t="s">
        <v>22</v>
      </c>
      <c r="L91" s="24"/>
      <c r="M91" s="289"/>
      <c r="N91" s="288"/>
    </row>
    <row r="92" spans="1:14" ht="34.5" customHeight="1">
      <c r="A92" s="90">
        <v>1</v>
      </c>
      <c r="B92" s="102"/>
      <c r="C92" s="46"/>
      <c r="D92" s="115"/>
      <c r="E92" s="44"/>
      <c r="F92" s="45"/>
      <c r="G92" s="81"/>
      <c r="H92" s="31"/>
      <c r="I92" s="31"/>
      <c r="J92" s="117"/>
      <c r="K92" s="36"/>
      <c r="L92" s="24"/>
      <c r="M92" s="283"/>
      <c r="N92" s="284"/>
    </row>
    <row r="93" spans="1:14" ht="34.5" customHeight="1">
      <c r="A93" s="90">
        <v>2</v>
      </c>
      <c r="B93" s="102"/>
      <c r="C93" s="46"/>
      <c r="D93" s="115"/>
      <c r="E93" s="44"/>
      <c r="F93" s="45"/>
      <c r="G93" s="81"/>
      <c r="H93" s="31"/>
      <c r="I93" s="31"/>
      <c r="J93" s="117"/>
      <c r="K93" s="36"/>
      <c r="L93" s="24"/>
      <c r="M93" s="283"/>
      <c r="N93" s="284"/>
    </row>
    <row r="94" spans="1:14" ht="34.5" hidden="1" customHeight="1">
      <c r="A94" s="31"/>
      <c r="B94" s="30"/>
      <c r="C94" s="46"/>
      <c r="D94" s="44"/>
      <c r="E94" s="44"/>
      <c r="F94" s="45"/>
      <c r="G94" s="81"/>
      <c r="H94" s="31"/>
      <c r="I94" s="31"/>
      <c r="J94" s="118"/>
      <c r="K94" s="41"/>
      <c r="L94" s="101"/>
      <c r="M94" s="277"/>
      <c r="N94" s="278"/>
    </row>
    <row r="95" spans="1:14" ht="34.5" hidden="1" customHeight="1">
      <c r="A95" s="31"/>
      <c r="B95" s="38"/>
      <c r="C95" s="46"/>
      <c r="D95" s="44"/>
      <c r="E95" s="44"/>
      <c r="F95" s="45"/>
      <c r="G95" s="81"/>
      <c r="H95" s="31"/>
      <c r="I95" s="31"/>
      <c r="J95" s="118"/>
      <c r="K95" s="41"/>
      <c r="L95" s="101"/>
      <c r="M95" s="283"/>
      <c r="N95" s="284"/>
    </row>
    <row r="96" spans="1:14" ht="34.5" hidden="1" customHeight="1">
      <c r="A96" s="31"/>
      <c r="B96" s="38"/>
      <c r="C96" s="46"/>
      <c r="D96" s="44"/>
      <c r="E96" s="44"/>
      <c r="F96" s="45"/>
      <c r="G96" s="81"/>
      <c r="H96" s="31"/>
      <c r="I96" s="31"/>
      <c r="J96" s="118"/>
      <c r="K96" s="41"/>
      <c r="L96" s="101"/>
      <c r="M96" s="283"/>
      <c r="N96" s="284"/>
    </row>
    <row r="97" spans="1:14" ht="34.5" hidden="1" customHeight="1">
      <c r="A97" s="31"/>
      <c r="B97" s="38"/>
      <c r="C97" s="46"/>
      <c r="D97" s="44"/>
      <c r="E97" s="44"/>
      <c r="F97" s="45"/>
      <c r="G97" s="81"/>
      <c r="H97" s="31"/>
      <c r="I97" s="31"/>
      <c r="J97" s="118"/>
      <c r="K97" s="41"/>
      <c r="L97" s="101"/>
      <c r="M97" s="283"/>
      <c r="N97" s="284"/>
    </row>
    <row r="98" spans="1:14" ht="34.5" hidden="1" customHeight="1">
      <c r="A98" s="31"/>
      <c r="B98" s="38"/>
      <c r="C98" s="46"/>
      <c r="D98" s="44"/>
      <c r="E98" s="44"/>
      <c r="F98" s="45"/>
      <c r="G98" s="81"/>
      <c r="H98" s="31"/>
      <c r="I98" s="31"/>
      <c r="J98" s="118"/>
      <c r="K98" s="41"/>
      <c r="L98" s="101"/>
      <c r="M98" s="283"/>
      <c r="N98" s="284"/>
    </row>
    <row r="99" spans="1:14" ht="34.5" hidden="1" customHeight="1">
      <c r="A99" s="31"/>
      <c r="B99" s="38"/>
      <c r="C99" s="46"/>
      <c r="D99" s="44"/>
      <c r="E99" s="44"/>
      <c r="F99" s="45"/>
      <c r="G99" s="81"/>
      <c r="H99" s="31"/>
      <c r="I99" s="31"/>
      <c r="J99" s="118"/>
      <c r="K99" s="41"/>
      <c r="L99" s="101"/>
      <c r="M99" s="283"/>
      <c r="N99" s="284"/>
    </row>
    <row r="100" spans="1:14" ht="25.5" hidden="1">
      <c r="A100" s="31"/>
      <c r="B100" s="38"/>
      <c r="C100" s="46"/>
      <c r="D100" s="44"/>
      <c r="E100" s="44"/>
      <c r="F100" s="45"/>
      <c r="G100" s="81"/>
      <c r="H100" s="31"/>
      <c r="I100" s="31"/>
      <c r="J100" s="118"/>
      <c r="K100" s="41"/>
      <c r="L100" s="101"/>
      <c r="M100" s="283"/>
      <c r="N100" s="284"/>
    </row>
    <row r="101" spans="1:14" ht="18">
      <c r="A101" s="90"/>
      <c r="B101" s="38"/>
      <c r="C101" s="38"/>
      <c r="D101" s="282" t="s">
        <v>85</v>
      </c>
      <c r="E101" s="282"/>
      <c r="F101" s="282"/>
      <c r="G101" s="44"/>
      <c r="H101" s="49">
        <f>SUM(H92:H100)</f>
        <v>0</v>
      </c>
      <c r="I101" s="49">
        <f>SUM(I92:I100)</f>
        <v>0</v>
      </c>
      <c r="J101" s="49">
        <f>SUM(J92:J100)</f>
        <v>0</v>
      </c>
      <c r="K101" s="36"/>
      <c r="L101" s="24"/>
      <c r="M101" s="263"/>
      <c r="N101" s="264"/>
    </row>
    <row r="102" spans="1:14" ht="18">
      <c r="A102" s="133"/>
      <c r="B102" s="267"/>
      <c r="C102" s="268"/>
      <c r="D102" s="268"/>
      <c r="E102" s="268"/>
      <c r="F102" s="268"/>
      <c r="G102" s="269"/>
      <c r="H102" s="270" t="s">
        <v>45</v>
      </c>
      <c r="I102" s="270"/>
      <c r="J102" s="134" t="e">
        <f>J101/I101</f>
        <v>#DIV/0!</v>
      </c>
      <c r="K102" s="147" t="str">
        <f>K28</f>
        <v>(Sept'21)</v>
      </c>
      <c r="L102" s="103"/>
      <c r="M102" s="271" t="s">
        <v>47</v>
      </c>
      <c r="N102" s="271"/>
    </row>
    <row r="103" spans="1:14" ht="18">
      <c r="A103" s="135"/>
      <c r="B103" s="272"/>
      <c r="C103" s="273"/>
      <c r="D103" s="273"/>
      <c r="E103" s="273"/>
      <c r="F103" s="273"/>
      <c r="G103" s="274"/>
      <c r="H103" s="79"/>
      <c r="I103" s="79"/>
      <c r="J103" s="136">
        <v>154</v>
      </c>
      <c r="K103" s="148" t="str">
        <f>K29</f>
        <v>(Aug'21)</v>
      </c>
      <c r="L103" s="105"/>
      <c r="M103" s="137" t="e">
        <f>(J102-J103)/J103</f>
        <v>#DIV/0!</v>
      </c>
      <c r="N103" s="138"/>
    </row>
    <row r="104" spans="1:14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4"/>
      <c r="N104" s="5"/>
    </row>
    <row r="105" spans="1:14" ht="15.75">
      <c r="A105" s="5" t="s">
        <v>89</v>
      </c>
      <c r="B105" s="5"/>
      <c r="C105" s="5"/>
      <c r="D105" s="5"/>
      <c r="E105" s="5" t="s">
        <v>90</v>
      </c>
      <c r="F105" s="5"/>
      <c r="G105" s="5"/>
      <c r="H105" s="5"/>
      <c r="I105" s="5" t="s">
        <v>91</v>
      </c>
      <c r="J105" s="5"/>
      <c r="K105" s="5"/>
      <c r="L105" s="5"/>
      <c r="M105" s="4"/>
      <c r="N105" s="5"/>
    </row>
    <row r="106" spans="1:14" ht="15.75">
      <c r="A106" s="5" t="s">
        <v>92</v>
      </c>
      <c r="B106" s="139"/>
      <c r="C106" s="139"/>
      <c r="D106" s="5"/>
      <c r="E106" s="5" t="s">
        <v>93</v>
      </c>
      <c r="F106" s="5"/>
      <c r="G106" s="5"/>
      <c r="H106" s="5"/>
      <c r="I106" s="5"/>
      <c r="J106" s="5"/>
      <c r="K106" s="5"/>
      <c r="L106" s="5"/>
      <c r="M106" s="4"/>
      <c r="N106" s="5"/>
    </row>
  </sheetData>
  <mergeCells count="110">
    <mergeCell ref="A3:D3"/>
    <mergeCell ref="E3:G3"/>
    <mergeCell ref="A7:A8"/>
    <mergeCell ref="B7:B8"/>
    <mergeCell ref="C7:C8"/>
    <mergeCell ref="D7:F7"/>
    <mergeCell ref="B27:F27"/>
    <mergeCell ref="B59:F59"/>
    <mergeCell ref="M14:N14"/>
    <mergeCell ref="M15:N15"/>
    <mergeCell ref="M16:N16"/>
    <mergeCell ref="M17:N17"/>
    <mergeCell ref="M18:N18"/>
    <mergeCell ref="M19:N19"/>
    <mergeCell ref="M7:N8"/>
    <mergeCell ref="M9:N9"/>
    <mergeCell ref="M10:N10"/>
    <mergeCell ref="M11:N11"/>
    <mergeCell ref="M12:N12"/>
    <mergeCell ref="M13:N13"/>
    <mergeCell ref="B29:G29"/>
    <mergeCell ref="A34:A35"/>
    <mergeCell ref="B34:B35"/>
    <mergeCell ref="C34:C35"/>
    <mergeCell ref="D34:F34"/>
    <mergeCell ref="L34:N35"/>
    <mergeCell ref="M20:N20"/>
    <mergeCell ref="M21:N21"/>
    <mergeCell ref="M22:N22"/>
    <mergeCell ref="M23:N23"/>
    <mergeCell ref="M24:N24"/>
    <mergeCell ref="M25:N25"/>
    <mergeCell ref="M36:N36"/>
    <mergeCell ref="M37:N37"/>
    <mergeCell ref="M38:N38"/>
    <mergeCell ref="M39:N39"/>
    <mergeCell ref="M40:N40"/>
    <mergeCell ref="M41:N41"/>
    <mergeCell ref="M26:N26"/>
    <mergeCell ref="M27:N27"/>
    <mergeCell ref="H28:I28"/>
    <mergeCell ref="M28:N28"/>
    <mergeCell ref="M48:N48"/>
    <mergeCell ref="M49:N49"/>
    <mergeCell ref="M50:N50"/>
    <mergeCell ref="M51:N51"/>
    <mergeCell ref="M52:N52"/>
    <mergeCell ref="M53:N53"/>
    <mergeCell ref="M42:N42"/>
    <mergeCell ref="M43:N43"/>
    <mergeCell ref="M44:N44"/>
    <mergeCell ref="M45:N45"/>
    <mergeCell ref="M46:N46"/>
    <mergeCell ref="M47:N47"/>
    <mergeCell ref="A65:A66"/>
    <mergeCell ref="B65:B66"/>
    <mergeCell ref="C65:C66"/>
    <mergeCell ref="D65:F65"/>
    <mergeCell ref="L65:N66"/>
    <mergeCell ref="M54:N54"/>
    <mergeCell ref="M55:N55"/>
    <mergeCell ref="M56:N56"/>
    <mergeCell ref="M57:N57"/>
    <mergeCell ref="M58:N58"/>
    <mergeCell ref="M59:N59"/>
    <mergeCell ref="M67:N67"/>
    <mergeCell ref="M68:N68"/>
    <mergeCell ref="M69:N69"/>
    <mergeCell ref="M70:N70"/>
    <mergeCell ref="M71:N71"/>
    <mergeCell ref="M72:N72"/>
    <mergeCell ref="H60:I60"/>
    <mergeCell ref="M60:N60"/>
    <mergeCell ref="B61:I61"/>
    <mergeCell ref="M79:N79"/>
    <mergeCell ref="M80:N80"/>
    <mergeCell ref="M81:N81"/>
    <mergeCell ref="M82:N82"/>
    <mergeCell ref="D83:F83"/>
    <mergeCell ref="M83:N83"/>
    <mergeCell ref="M73:N73"/>
    <mergeCell ref="M74:N74"/>
    <mergeCell ref="M75:N75"/>
    <mergeCell ref="M76:N76"/>
    <mergeCell ref="M77:N77"/>
    <mergeCell ref="M78:N78"/>
    <mergeCell ref="M92:N92"/>
    <mergeCell ref="M93:N93"/>
    <mergeCell ref="M94:N94"/>
    <mergeCell ref="M95:N95"/>
    <mergeCell ref="M96:N96"/>
    <mergeCell ref="M97:N97"/>
    <mergeCell ref="B84:G84"/>
    <mergeCell ref="H84:I84"/>
    <mergeCell ref="M84:N84"/>
    <mergeCell ref="B85:G85"/>
    <mergeCell ref="B90:B91"/>
    <mergeCell ref="C90:C91"/>
    <mergeCell ref="D90:F90"/>
    <mergeCell ref="M90:N90"/>
    <mergeCell ref="M91:N91"/>
    <mergeCell ref="B103:G103"/>
    <mergeCell ref="M98:N98"/>
    <mergeCell ref="M99:N99"/>
    <mergeCell ref="M100:N100"/>
    <mergeCell ref="D101:F101"/>
    <mergeCell ref="M101:N101"/>
    <mergeCell ref="B102:G102"/>
    <mergeCell ref="H102:I102"/>
    <mergeCell ref="M102:N10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N106"/>
  <sheetViews>
    <sheetView topLeftCell="A86" zoomScale="60" zoomScaleNormal="60" workbookViewId="0">
      <selection activeCell="E5" sqref="E5"/>
    </sheetView>
  </sheetViews>
  <sheetFormatPr defaultRowHeight="15"/>
  <cols>
    <col min="2" max="2" width="38.28515625" customWidth="1"/>
    <col min="3" max="3" width="31.140625" customWidth="1"/>
    <col min="4" max="7" width="18.5703125" customWidth="1"/>
    <col min="8" max="8" width="33" bestFit="1" customWidth="1"/>
    <col min="9" max="12" width="18.5703125" customWidth="1"/>
    <col min="13" max="13" width="11.85546875" bestFit="1" customWidth="1"/>
    <col min="14" max="14" width="19.42578125" bestFit="1" customWidth="1"/>
  </cols>
  <sheetData>
    <row r="1" spans="1:14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</row>
    <row r="2" spans="1:14" ht="20.25">
      <c r="A2" s="1"/>
      <c r="B2" s="2"/>
      <c r="C2" s="2"/>
      <c r="D2" s="2"/>
      <c r="E2" s="2"/>
      <c r="F2" s="2"/>
      <c r="G2" s="2"/>
      <c r="H2" s="2"/>
      <c r="I2" s="6"/>
      <c r="J2" s="2"/>
      <c r="K2" s="2"/>
      <c r="L2" s="3"/>
      <c r="M2" s="4"/>
      <c r="N2" s="5"/>
    </row>
    <row r="3" spans="1:14" ht="20.25">
      <c r="A3" s="316" t="s">
        <v>94</v>
      </c>
      <c r="B3" s="316"/>
      <c r="C3" s="316"/>
      <c r="D3" s="316"/>
      <c r="E3" s="317" t="s">
        <v>170</v>
      </c>
      <c r="F3" s="317"/>
      <c r="G3" s="317"/>
      <c r="H3" s="1"/>
      <c r="I3" s="2"/>
      <c r="J3" s="2"/>
      <c r="K3" s="2"/>
      <c r="L3" s="3"/>
      <c r="M3" s="4"/>
      <c r="N3" s="5"/>
    </row>
    <row r="4" spans="1:14" ht="20.25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4"/>
      <c r="N4" s="5"/>
    </row>
    <row r="5" spans="1:14" ht="33">
      <c r="A5" s="8"/>
      <c r="B5" s="9" t="s">
        <v>3</v>
      </c>
      <c r="C5" s="10"/>
      <c r="D5" s="11"/>
      <c r="E5" s="8"/>
      <c r="F5" s="8"/>
      <c r="G5" s="2"/>
      <c r="H5" s="12" t="s">
        <v>4</v>
      </c>
      <c r="I5" s="56">
        <v>6200</v>
      </c>
      <c r="J5" s="13" t="s">
        <v>5</v>
      </c>
      <c r="K5" s="14"/>
      <c r="L5" s="15"/>
      <c r="M5" s="5"/>
      <c r="N5" s="16"/>
    </row>
    <row r="6" spans="1:14" ht="20.25">
      <c r="A6" s="17"/>
      <c r="B6" s="18"/>
      <c r="C6" s="18"/>
      <c r="D6" s="18"/>
      <c r="E6" s="18"/>
      <c r="F6" s="18"/>
      <c r="G6" s="18"/>
      <c r="H6" s="19"/>
      <c r="I6" s="20"/>
      <c r="J6" s="21"/>
      <c r="K6" s="21"/>
      <c r="L6" s="22"/>
      <c r="M6" s="23"/>
      <c r="N6" s="16"/>
    </row>
    <row r="7" spans="1:14" ht="33" customHeight="1">
      <c r="A7" s="279" t="s">
        <v>6</v>
      </c>
      <c r="B7" s="308" t="s">
        <v>7</v>
      </c>
      <c r="C7" s="308" t="s">
        <v>8</v>
      </c>
      <c r="D7" s="318" t="s">
        <v>9</v>
      </c>
      <c r="E7" s="318"/>
      <c r="F7" s="318"/>
      <c r="G7" s="24" t="s">
        <v>10</v>
      </c>
      <c r="H7" s="24" t="s">
        <v>11</v>
      </c>
      <c r="I7" s="25" t="s">
        <v>12</v>
      </c>
      <c r="J7" s="26" t="s">
        <v>13</v>
      </c>
      <c r="K7" s="24" t="s">
        <v>14</v>
      </c>
      <c r="L7" s="25" t="s">
        <v>15</v>
      </c>
      <c r="M7" s="319"/>
      <c r="N7" s="320"/>
    </row>
    <row r="8" spans="1:14" ht="33" customHeight="1">
      <c r="A8" s="280"/>
      <c r="B8" s="309"/>
      <c r="C8" s="309"/>
      <c r="D8" s="27" t="s">
        <v>16</v>
      </c>
      <c r="E8" s="27" t="s">
        <v>17</v>
      </c>
      <c r="F8" s="28" t="s">
        <v>18</v>
      </c>
      <c r="G8" s="24" t="s">
        <v>19</v>
      </c>
      <c r="H8" s="24" t="s">
        <v>20</v>
      </c>
      <c r="I8" s="24" t="s">
        <v>20</v>
      </c>
      <c r="J8" s="26" t="s">
        <v>21</v>
      </c>
      <c r="K8" s="155" t="s">
        <v>22</v>
      </c>
      <c r="L8" s="24" t="s">
        <v>23</v>
      </c>
      <c r="M8" s="321"/>
      <c r="N8" s="322"/>
    </row>
    <row r="9" spans="1:14" ht="34.5" customHeight="1">
      <c r="A9" s="29"/>
      <c r="B9" s="77"/>
      <c r="C9" s="176"/>
      <c r="D9" s="176"/>
      <c r="E9" s="176"/>
      <c r="F9" s="177"/>
      <c r="G9" s="178"/>
      <c r="H9" s="100"/>
      <c r="I9" s="179"/>
      <c r="J9" s="35"/>
      <c r="K9" s="180"/>
      <c r="L9" s="181"/>
      <c r="M9" s="328"/>
      <c r="N9" s="329"/>
    </row>
    <row r="10" spans="1:14" ht="34.5" customHeight="1">
      <c r="A10" s="37"/>
      <c r="B10" s="77"/>
      <c r="C10" s="176"/>
      <c r="D10" s="176"/>
      <c r="E10" s="176"/>
      <c r="F10" s="177"/>
      <c r="G10" s="178"/>
      <c r="H10" s="100"/>
      <c r="I10" s="179"/>
      <c r="J10" s="35"/>
      <c r="K10" s="180"/>
      <c r="L10" s="182"/>
      <c r="M10" s="259"/>
      <c r="N10" s="260"/>
    </row>
    <row r="11" spans="1:14" ht="34.5" customHeight="1">
      <c r="A11" s="42"/>
      <c r="B11" s="77"/>
      <c r="C11" s="176"/>
      <c r="D11" s="176"/>
      <c r="E11" s="176"/>
      <c r="F11" s="177"/>
      <c r="G11" s="178"/>
      <c r="H11" s="100"/>
      <c r="I11" s="179"/>
      <c r="J11" s="35"/>
      <c r="K11" s="180"/>
      <c r="L11" s="182"/>
      <c r="M11" s="259"/>
      <c r="N11" s="260"/>
    </row>
    <row r="12" spans="1:14" ht="34.5" customHeight="1">
      <c r="A12" s="29"/>
      <c r="B12" s="77"/>
      <c r="C12" s="176"/>
      <c r="D12" s="176"/>
      <c r="E12" s="176"/>
      <c r="F12" s="177"/>
      <c r="G12" s="178"/>
      <c r="H12" s="100"/>
      <c r="I12" s="179"/>
      <c r="J12" s="35"/>
      <c r="K12" s="180"/>
      <c r="L12" s="182"/>
      <c r="M12" s="259"/>
      <c r="N12" s="260"/>
    </row>
    <row r="13" spans="1:14" ht="34.5" customHeight="1">
      <c r="A13" s="29"/>
      <c r="B13" s="77"/>
      <c r="C13" s="176"/>
      <c r="D13" s="176"/>
      <c r="E13" s="176"/>
      <c r="F13" s="177"/>
      <c r="G13" s="178"/>
      <c r="H13" s="100"/>
      <c r="I13" s="179"/>
      <c r="J13" s="35"/>
      <c r="K13" s="180"/>
      <c r="L13" s="183"/>
      <c r="M13" s="330"/>
      <c r="N13" s="331"/>
    </row>
    <row r="14" spans="1:14" ht="34.5" hidden="1" customHeight="1">
      <c r="A14" s="29">
        <v>6</v>
      </c>
      <c r="B14" s="38"/>
      <c r="C14" s="31"/>
      <c r="D14" s="123"/>
      <c r="E14" s="123"/>
      <c r="F14" s="45"/>
      <c r="G14" s="34"/>
      <c r="H14" s="35"/>
      <c r="I14" s="35"/>
      <c r="J14" s="35"/>
      <c r="K14" s="41"/>
      <c r="L14" s="31"/>
      <c r="M14" s="265"/>
      <c r="N14" s="265"/>
    </row>
    <row r="15" spans="1:14" ht="34.5" hidden="1" customHeight="1">
      <c r="A15" s="29">
        <v>6</v>
      </c>
      <c r="B15" s="38"/>
      <c r="C15" s="31"/>
      <c r="D15" s="123"/>
      <c r="E15" s="123"/>
      <c r="F15" s="45"/>
      <c r="G15" s="34"/>
      <c r="H15" s="35"/>
      <c r="I15" s="35"/>
      <c r="J15" s="35"/>
      <c r="K15" s="41"/>
      <c r="L15" s="31"/>
      <c r="M15" s="265"/>
      <c r="N15" s="265"/>
    </row>
    <row r="16" spans="1:14" ht="34.5" hidden="1" customHeight="1">
      <c r="A16" s="29">
        <v>7</v>
      </c>
      <c r="B16" s="38"/>
      <c r="C16" s="31"/>
      <c r="D16" s="123"/>
      <c r="E16" s="123"/>
      <c r="F16" s="45"/>
      <c r="G16" s="39"/>
      <c r="H16" s="35"/>
      <c r="I16" s="35"/>
      <c r="J16" s="35"/>
      <c r="K16" s="41"/>
      <c r="L16" s="31"/>
      <c r="M16" s="265"/>
      <c r="N16" s="265"/>
    </row>
    <row r="17" spans="1:14" ht="34.5" hidden="1" customHeight="1">
      <c r="A17" s="29">
        <v>8</v>
      </c>
      <c r="B17" s="38"/>
      <c r="C17" s="31"/>
      <c r="D17" s="123"/>
      <c r="E17" s="123"/>
      <c r="F17" s="45"/>
      <c r="G17" s="34"/>
      <c r="H17" s="35"/>
      <c r="I17" s="35"/>
      <c r="J17" s="35"/>
      <c r="K17" s="41"/>
      <c r="L17" s="31"/>
      <c r="M17" s="265"/>
      <c r="N17" s="265"/>
    </row>
    <row r="18" spans="1:14" ht="34.5" hidden="1" customHeight="1">
      <c r="A18" s="29">
        <v>9</v>
      </c>
      <c r="B18" s="38"/>
      <c r="C18" s="46"/>
      <c r="D18" s="123"/>
      <c r="E18" s="123"/>
      <c r="F18" s="45"/>
      <c r="G18" s="39"/>
      <c r="H18" s="35"/>
      <c r="I18" s="35"/>
      <c r="J18" s="35"/>
      <c r="K18" s="41"/>
      <c r="L18" s="31"/>
      <c r="M18" s="265"/>
      <c r="N18" s="265"/>
    </row>
    <row r="19" spans="1:14" ht="34.5" hidden="1" customHeight="1">
      <c r="A19" s="29">
        <v>10</v>
      </c>
      <c r="B19" s="38"/>
      <c r="C19" s="31"/>
      <c r="D19" s="123"/>
      <c r="E19" s="123"/>
      <c r="F19" s="45"/>
      <c r="G19" s="34"/>
      <c r="H19" s="35"/>
      <c r="I19" s="35"/>
      <c r="J19" s="35"/>
      <c r="K19" s="41"/>
      <c r="L19" s="31"/>
      <c r="M19" s="265"/>
      <c r="N19" s="265"/>
    </row>
    <row r="20" spans="1:14" ht="34.5" hidden="1" customHeight="1">
      <c r="A20" s="29">
        <v>11</v>
      </c>
      <c r="B20" s="38"/>
      <c r="C20" s="31"/>
      <c r="D20" s="123"/>
      <c r="E20" s="123"/>
      <c r="F20" s="45"/>
      <c r="G20" s="34"/>
      <c r="H20" s="35"/>
      <c r="I20" s="35"/>
      <c r="J20" s="35"/>
      <c r="K20" s="41"/>
      <c r="L20" s="31"/>
      <c r="M20" s="265"/>
      <c r="N20" s="265"/>
    </row>
    <row r="21" spans="1:14" ht="34.5" hidden="1" customHeight="1">
      <c r="A21" s="29">
        <v>12</v>
      </c>
      <c r="B21" s="38"/>
      <c r="C21" s="31"/>
      <c r="D21" s="123"/>
      <c r="E21" s="123"/>
      <c r="F21" s="45"/>
      <c r="G21" s="34"/>
      <c r="H21" s="35"/>
      <c r="I21" s="35"/>
      <c r="J21" s="35"/>
      <c r="K21" s="41"/>
      <c r="L21" s="31"/>
      <c r="M21" s="265"/>
      <c r="N21" s="265"/>
    </row>
    <row r="22" spans="1:14" ht="34.5" hidden="1" customHeight="1">
      <c r="A22" s="29">
        <v>13</v>
      </c>
      <c r="B22" s="38"/>
      <c r="C22" s="31"/>
      <c r="D22" s="123"/>
      <c r="E22" s="123"/>
      <c r="F22" s="45"/>
      <c r="G22" s="34"/>
      <c r="H22" s="35"/>
      <c r="I22" s="35"/>
      <c r="J22" s="35"/>
      <c r="K22" s="41"/>
      <c r="L22" s="31"/>
      <c r="M22" s="275"/>
      <c r="N22" s="276"/>
    </row>
    <row r="23" spans="1:14" ht="34.5" hidden="1" customHeight="1">
      <c r="A23" s="29">
        <v>14</v>
      </c>
      <c r="B23" s="38"/>
      <c r="C23" s="31"/>
      <c r="D23" s="123"/>
      <c r="E23" s="123"/>
      <c r="F23" s="45"/>
      <c r="G23" s="34"/>
      <c r="H23" s="35"/>
      <c r="I23" s="35"/>
      <c r="J23" s="35"/>
      <c r="K23" s="41"/>
      <c r="L23" s="31"/>
      <c r="M23" s="275"/>
      <c r="N23" s="276"/>
    </row>
    <row r="24" spans="1:14" ht="34.5" hidden="1" customHeight="1">
      <c r="A24" s="47">
        <v>15</v>
      </c>
      <c r="B24" s="38"/>
      <c r="C24" s="31"/>
      <c r="D24" s="123"/>
      <c r="E24" s="123"/>
      <c r="F24" s="45"/>
      <c r="G24" s="34"/>
      <c r="H24" s="35"/>
      <c r="I24" s="35"/>
      <c r="J24" s="35"/>
      <c r="K24" s="41"/>
      <c r="L24" s="31"/>
      <c r="M24" s="275"/>
      <c r="N24" s="276"/>
    </row>
    <row r="25" spans="1:14" ht="34.5" hidden="1" customHeight="1">
      <c r="A25" s="47"/>
      <c r="B25" s="38"/>
      <c r="C25" s="31"/>
      <c r="D25" s="123"/>
      <c r="E25" s="123"/>
      <c r="F25" s="45"/>
      <c r="G25" s="34"/>
      <c r="H25" s="35"/>
      <c r="I25" s="35"/>
      <c r="J25" s="35"/>
      <c r="K25" s="41"/>
      <c r="L25" s="31"/>
      <c r="M25" s="275"/>
      <c r="N25" s="276"/>
    </row>
    <row r="26" spans="1:14" ht="18" hidden="1">
      <c r="A26" s="47"/>
      <c r="B26" s="38"/>
      <c r="C26" s="31"/>
      <c r="D26" s="123"/>
      <c r="E26" s="123"/>
      <c r="F26" s="45"/>
      <c r="G26" s="34"/>
      <c r="H26" s="35"/>
      <c r="I26" s="35"/>
      <c r="J26" s="35"/>
      <c r="K26" s="41"/>
      <c r="L26" s="31"/>
      <c r="M26" s="275"/>
      <c r="N26" s="276"/>
    </row>
    <row r="27" spans="1:14" ht="18">
      <c r="A27" s="48"/>
      <c r="B27" s="297" t="s">
        <v>96</v>
      </c>
      <c r="C27" s="298"/>
      <c r="D27" s="298"/>
      <c r="E27" s="298"/>
      <c r="F27" s="299"/>
      <c r="G27" s="123"/>
      <c r="H27" s="49">
        <f>SUM(H9:H26)</f>
        <v>0</v>
      </c>
      <c r="I27" s="49">
        <f>SUM(I9:I26)</f>
        <v>0</v>
      </c>
      <c r="J27" s="35">
        <f>SUM(J9:J26)</f>
        <v>0</v>
      </c>
      <c r="K27" s="41"/>
      <c r="L27" s="31"/>
      <c r="M27" s="314"/>
      <c r="N27" s="315"/>
    </row>
    <row r="28" spans="1:14" ht="18">
      <c r="A28" s="50"/>
      <c r="B28" s="38"/>
      <c r="C28" s="38"/>
      <c r="D28" s="51"/>
      <c r="E28" s="51"/>
      <c r="F28" s="51"/>
      <c r="G28" s="51"/>
      <c r="H28" s="286" t="s">
        <v>45</v>
      </c>
      <c r="I28" s="286"/>
      <c r="J28" s="52" t="e">
        <f>J27/I27</f>
        <v>#DIV/0!</v>
      </c>
      <c r="K28" s="154" t="s">
        <v>46</v>
      </c>
      <c r="L28" s="30"/>
      <c r="M28" s="294" t="s">
        <v>47</v>
      </c>
      <c r="N28" s="294"/>
    </row>
    <row r="29" spans="1:14" ht="18">
      <c r="A29" s="54"/>
      <c r="B29" s="332" t="s">
        <v>95</v>
      </c>
      <c r="C29" s="333"/>
      <c r="D29" s="333"/>
      <c r="E29" s="333"/>
      <c r="F29" s="333"/>
      <c r="G29" s="333"/>
      <c r="H29" s="334"/>
      <c r="I29" s="123"/>
      <c r="J29" s="184">
        <v>381.25</v>
      </c>
      <c r="K29" s="53" t="s">
        <v>48</v>
      </c>
      <c r="L29" s="30"/>
      <c r="M29" s="55" t="e">
        <f>(J28-J29)/J29</f>
        <v>#DIV/0!</v>
      </c>
      <c r="N29" s="57"/>
    </row>
    <row r="32" spans="1:14" ht="33">
      <c r="A32" s="58"/>
      <c r="B32" s="9" t="s">
        <v>49</v>
      </c>
      <c r="C32" s="10"/>
      <c r="D32" s="11"/>
      <c r="E32" s="8"/>
      <c r="F32" s="8"/>
      <c r="G32" s="2"/>
      <c r="H32" s="12" t="s">
        <v>4</v>
      </c>
      <c r="I32" s="56">
        <v>5000</v>
      </c>
      <c r="J32" s="13" t="s">
        <v>50</v>
      </c>
      <c r="K32" s="59"/>
      <c r="L32" s="3"/>
      <c r="M32" s="60"/>
      <c r="N32" s="16"/>
    </row>
    <row r="33" spans="1:14" ht="20.25">
      <c r="A33" s="61"/>
      <c r="B33" s="15"/>
      <c r="C33" s="15"/>
      <c r="D33" s="15"/>
      <c r="E33" s="15"/>
      <c r="F33" s="15"/>
      <c r="G33" s="15"/>
      <c r="H33" s="62"/>
      <c r="I33" s="20"/>
      <c r="J33" s="63"/>
      <c r="K33" s="64"/>
      <c r="L33" s="64"/>
      <c r="M33" s="65"/>
      <c r="N33" s="16"/>
    </row>
    <row r="34" spans="1:14" ht="33" customHeight="1">
      <c r="A34" s="290" t="s">
        <v>6</v>
      </c>
      <c r="B34" s="279" t="s">
        <v>7</v>
      </c>
      <c r="C34" s="308" t="s">
        <v>8</v>
      </c>
      <c r="D34" s="307" t="s">
        <v>9</v>
      </c>
      <c r="E34" s="281"/>
      <c r="F34" s="281"/>
      <c r="G34" s="66" t="s">
        <v>10</v>
      </c>
      <c r="H34" s="24" t="s">
        <v>11</v>
      </c>
      <c r="I34" s="156" t="s">
        <v>12</v>
      </c>
      <c r="J34" s="24" t="s">
        <v>13</v>
      </c>
      <c r="K34" s="24" t="s">
        <v>14</v>
      </c>
      <c r="L34" s="294" t="s">
        <v>51</v>
      </c>
      <c r="M34" s="294"/>
      <c r="N34" s="294"/>
    </row>
    <row r="35" spans="1:14" ht="33" customHeight="1">
      <c r="A35" s="306"/>
      <c r="B35" s="326"/>
      <c r="C35" s="327"/>
      <c r="D35" s="71" t="str">
        <f>D8</f>
        <v>Jul'21</v>
      </c>
      <c r="E35" s="27" t="str">
        <f>E8</f>
        <v>Aug'21</v>
      </c>
      <c r="F35" s="72" t="str">
        <f>F8</f>
        <v>Sept'21</v>
      </c>
      <c r="G35" s="73" t="s">
        <v>19</v>
      </c>
      <c r="H35" s="74" t="s">
        <v>20</v>
      </c>
      <c r="I35" s="157" t="s">
        <v>20</v>
      </c>
      <c r="J35" s="24" t="s">
        <v>21</v>
      </c>
      <c r="K35" s="24" t="s">
        <v>22</v>
      </c>
      <c r="L35" s="294"/>
      <c r="M35" s="294"/>
      <c r="N35" s="294"/>
    </row>
    <row r="36" spans="1:14" ht="34.5" customHeight="1">
      <c r="A36" s="48">
        <v>1</v>
      </c>
      <c r="B36" s="38"/>
      <c r="C36" s="38"/>
      <c r="D36" s="93"/>
      <c r="E36" s="123"/>
      <c r="F36" s="80"/>
      <c r="G36" s="81"/>
      <c r="H36" s="82"/>
      <c r="I36" s="82"/>
      <c r="J36" s="158"/>
      <c r="K36" s="47"/>
      <c r="L36" s="101"/>
      <c r="M36" s="265"/>
      <c r="N36" s="265"/>
    </row>
    <row r="37" spans="1:14" ht="34.5" customHeight="1">
      <c r="A37" s="50">
        <v>2</v>
      </c>
      <c r="B37" s="163"/>
      <c r="C37" s="163"/>
      <c r="D37" s="160"/>
      <c r="E37" s="123"/>
      <c r="F37" s="80"/>
      <c r="G37" s="81"/>
      <c r="H37" s="82"/>
      <c r="I37" s="82"/>
      <c r="J37" s="83"/>
      <c r="K37" s="54"/>
      <c r="L37" s="101"/>
      <c r="M37" s="265"/>
      <c r="N37" s="265"/>
    </row>
    <row r="38" spans="1:14" ht="34.5" hidden="1" customHeight="1">
      <c r="A38" s="76">
        <v>3</v>
      </c>
      <c r="B38" s="161"/>
      <c r="C38" s="162"/>
      <c r="D38" s="123"/>
      <c r="E38" s="123"/>
      <c r="F38" s="80"/>
      <c r="G38" s="81"/>
      <c r="H38" s="88"/>
      <c r="I38" s="88"/>
      <c r="J38" s="83"/>
      <c r="K38" s="54"/>
      <c r="L38" s="101"/>
      <c r="M38" s="265"/>
      <c r="N38" s="265"/>
    </row>
    <row r="39" spans="1:14" ht="34.5" hidden="1" customHeight="1">
      <c r="A39" s="84">
        <v>4</v>
      </c>
      <c r="B39" s="89"/>
      <c r="C39" s="31"/>
      <c r="D39" s="123"/>
      <c r="E39" s="123"/>
      <c r="F39" s="80"/>
      <c r="G39" s="81"/>
      <c r="H39" s="82"/>
      <c r="I39" s="82"/>
      <c r="J39" s="83"/>
      <c r="K39" s="36"/>
      <c r="L39" s="101"/>
      <c r="M39" s="265"/>
      <c r="N39" s="265"/>
    </row>
    <row r="40" spans="1:14" ht="34.5" hidden="1" customHeight="1">
      <c r="A40" s="76">
        <v>5</v>
      </c>
      <c r="B40" s="89"/>
      <c r="C40" s="31"/>
      <c r="D40" s="123"/>
      <c r="E40" s="123"/>
      <c r="F40" s="80"/>
      <c r="G40" s="81"/>
      <c r="H40" s="82"/>
      <c r="I40" s="82"/>
      <c r="J40" s="83"/>
      <c r="K40" s="91"/>
      <c r="L40" s="101"/>
      <c r="M40" s="266"/>
      <c r="N40" s="266"/>
    </row>
    <row r="41" spans="1:14" ht="34.5" hidden="1" customHeight="1">
      <c r="A41" s="84">
        <v>6</v>
      </c>
      <c r="B41" s="38"/>
      <c r="C41" s="31"/>
      <c r="D41" s="123"/>
      <c r="E41" s="123"/>
      <c r="F41" s="80"/>
      <c r="G41" s="81"/>
      <c r="H41" s="82"/>
      <c r="I41" s="82"/>
      <c r="J41" s="92"/>
      <c r="K41" s="36"/>
      <c r="L41" s="101"/>
      <c r="M41" s="265"/>
      <c r="N41" s="265"/>
    </row>
    <row r="42" spans="1:14" ht="34.5" hidden="1" customHeight="1">
      <c r="A42" s="76">
        <v>7</v>
      </c>
      <c r="B42" s="89"/>
      <c r="C42" s="31"/>
      <c r="D42" s="93"/>
      <c r="E42" s="123"/>
      <c r="F42" s="80"/>
      <c r="G42" s="81"/>
      <c r="H42" s="82"/>
      <c r="I42" s="82"/>
      <c r="J42" s="92"/>
      <c r="K42" s="36"/>
      <c r="L42" s="101"/>
      <c r="M42" s="265"/>
      <c r="N42" s="265"/>
    </row>
    <row r="43" spans="1:14" ht="34.5" hidden="1" customHeight="1">
      <c r="A43" s="84">
        <v>8</v>
      </c>
      <c r="B43" s="89"/>
      <c r="C43" s="31"/>
      <c r="D43" s="93"/>
      <c r="E43" s="93"/>
      <c r="F43" s="80"/>
      <c r="G43" s="81"/>
      <c r="H43" s="82"/>
      <c r="I43" s="82"/>
      <c r="J43" s="92"/>
      <c r="K43" s="36"/>
      <c r="L43" s="101"/>
      <c r="M43" s="265"/>
      <c r="N43" s="265"/>
    </row>
    <row r="44" spans="1:14" ht="34.5" hidden="1" customHeight="1">
      <c r="A44" s="76">
        <v>9</v>
      </c>
      <c r="B44" s="89"/>
      <c r="C44" s="31"/>
      <c r="D44" s="93"/>
      <c r="E44" s="93"/>
      <c r="F44" s="80"/>
      <c r="G44" s="81"/>
      <c r="H44" s="82"/>
      <c r="I44" s="82"/>
      <c r="J44" s="92"/>
      <c r="K44" s="36"/>
      <c r="L44" s="101"/>
      <c r="M44" s="275"/>
      <c r="N44" s="276"/>
    </row>
    <row r="45" spans="1:14" ht="34.5" hidden="1" customHeight="1">
      <c r="A45" s="84">
        <v>10</v>
      </c>
      <c r="B45" s="38"/>
      <c r="C45" s="31"/>
      <c r="D45" s="93"/>
      <c r="E45" s="93"/>
      <c r="F45" s="80"/>
      <c r="G45" s="81"/>
      <c r="H45" s="82"/>
      <c r="I45" s="82"/>
      <c r="J45" s="92"/>
      <c r="K45" s="36"/>
      <c r="L45" s="101"/>
      <c r="M45" s="275"/>
      <c r="N45" s="276"/>
    </row>
    <row r="46" spans="1:14" ht="34.5" hidden="1" customHeight="1">
      <c r="A46" s="76">
        <v>11</v>
      </c>
      <c r="B46" s="38"/>
      <c r="C46" s="31"/>
      <c r="D46" s="123"/>
      <c r="E46" s="123"/>
      <c r="F46" s="80"/>
      <c r="G46" s="81"/>
      <c r="H46" s="82"/>
      <c r="I46" s="82"/>
      <c r="J46" s="92"/>
      <c r="K46" s="36"/>
      <c r="L46" s="101"/>
      <c r="M46" s="275"/>
      <c r="N46" s="276"/>
    </row>
    <row r="47" spans="1:14" ht="34.5" hidden="1" customHeight="1">
      <c r="A47" s="84">
        <v>12</v>
      </c>
      <c r="B47" s="38"/>
      <c r="C47" s="31"/>
      <c r="D47" s="123"/>
      <c r="E47" s="123"/>
      <c r="F47" s="80"/>
      <c r="G47" s="81"/>
      <c r="H47" s="82"/>
      <c r="I47" s="82"/>
      <c r="J47" s="92"/>
      <c r="K47" s="36"/>
      <c r="L47" s="101"/>
      <c r="M47" s="265"/>
      <c r="N47" s="265"/>
    </row>
    <row r="48" spans="1:14" ht="34.5" hidden="1" customHeight="1">
      <c r="A48" s="76">
        <v>13</v>
      </c>
      <c r="B48" s="38"/>
      <c r="C48" s="31"/>
      <c r="D48" s="123"/>
      <c r="E48" s="123"/>
      <c r="F48" s="80"/>
      <c r="G48" s="81"/>
      <c r="H48" s="82"/>
      <c r="I48" s="82"/>
      <c r="J48" s="92"/>
      <c r="K48" s="36"/>
      <c r="L48" s="101"/>
      <c r="M48" s="265"/>
      <c r="N48" s="265"/>
    </row>
    <row r="49" spans="1:14" ht="34.5" hidden="1" customHeight="1">
      <c r="A49" s="84">
        <v>14</v>
      </c>
      <c r="B49" s="38"/>
      <c r="C49" s="31"/>
      <c r="D49" s="123"/>
      <c r="E49" s="123"/>
      <c r="F49" s="80"/>
      <c r="G49" s="81"/>
      <c r="H49" s="82"/>
      <c r="I49" s="82"/>
      <c r="J49" s="92"/>
      <c r="K49" s="36"/>
      <c r="L49" s="101"/>
      <c r="M49" s="265"/>
      <c r="N49" s="265"/>
    </row>
    <row r="50" spans="1:14" ht="34.5" hidden="1" customHeight="1">
      <c r="A50" s="76">
        <v>15</v>
      </c>
      <c r="B50" s="38"/>
      <c r="C50" s="31"/>
      <c r="D50" s="123"/>
      <c r="E50" s="123"/>
      <c r="F50" s="80"/>
      <c r="G50" s="81"/>
      <c r="H50" s="82"/>
      <c r="I50" s="82"/>
      <c r="J50" s="92"/>
      <c r="K50" s="36"/>
      <c r="L50" s="101"/>
      <c r="M50" s="265"/>
      <c r="N50" s="265"/>
    </row>
    <row r="51" spans="1:14" ht="34.5" hidden="1" customHeight="1">
      <c r="A51" s="84">
        <v>16</v>
      </c>
      <c r="B51" s="38"/>
      <c r="C51" s="31"/>
      <c r="D51" s="123"/>
      <c r="E51" s="123"/>
      <c r="F51" s="80"/>
      <c r="G51" s="81"/>
      <c r="H51" s="82"/>
      <c r="I51" s="82"/>
      <c r="J51" s="92"/>
      <c r="K51" s="36"/>
      <c r="L51" s="101"/>
      <c r="M51" s="265"/>
      <c r="N51" s="265"/>
    </row>
    <row r="52" spans="1:14" ht="34.5" hidden="1" customHeight="1">
      <c r="A52" s="76">
        <v>17</v>
      </c>
      <c r="B52" s="38"/>
      <c r="C52" s="31"/>
      <c r="D52" s="123"/>
      <c r="E52" s="123"/>
      <c r="F52" s="80"/>
      <c r="G52" s="81"/>
      <c r="H52" s="82"/>
      <c r="I52" s="82"/>
      <c r="J52" s="92"/>
      <c r="K52" s="36"/>
      <c r="L52" s="101"/>
      <c r="M52" s="265"/>
      <c r="N52" s="265"/>
    </row>
    <row r="53" spans="1:14" ht="34.5" hidden="1" customHeight="1">
      <c r="A53" s="84">
        <v>18</v>
      </c>
      <c r="B53" s="43"/>
      <c r="C53" s="40"/>
      <c r="D53" s="94"/>
      <c r="E53" s="94"/>
      <c r="F53" s="95"/>
      <c r="G53" s="96"/>
      <c r="H53" s="97"/>
      <c r="I53" s="97"/>
      <c r="J53" s="98"/>
      <c r="K53" s="150"/>
      <c r="L53" s="101"/>
      <c r="M53" s="265"/>
      <c r="N53" s="265"/>
    </row>
    <row r="54" spans="1:14" ht="34.5" hidden="1" customHeight="1">
      <c r="A54" s="50"/>
      <c r="B54" s="38"/>
      <c r="C54" s="31"/>
      <c r="D54" s="123"/>
      <c r="E54" s="123"/>
      <c r="F54" s="80"/>
      <c r="G54" s="99"/>
      <c r="H54" s="100"/>
      <c r="I54" s="100"/>
      <c r="J54" s="35"/>
      <c r="K54" s="36"/>
      <c r="L54" s="101"/>
      <c r="M54" s="275"/>
      <c r="N54" s="276"/>
    </row>
    <row r="55" spans="1:14" ht="34.5" hidden="1" customHeight="1">
      <c r="A55" s="50"/>
      <c r="B55" s="38"/>
      <c r="C55" s="31"/>
      <c r="D55" s="123"/>
      <c r="E55" s="123"/>
      <c r="F55" s="80"/>
      <c r="G55" s="99"/>
      <c r="H55" s="100"/>
      <c r="I55" s="100"/>
      <c r="J55" s="35"/>
      <c r="K55" s="36"/>
      <c r="L55" s="101"/>
      <c r="M55" s="275"/>
      <c r="N55" s="276"/>
    </row>
    <row r="56" spans="1:14" ht="34.5" hidden="1" customHeight="1">
      <c r="A56" s="50"/>
      <c r="B56" s="38"/>
      <c r="C56" s="31"/>
      <c r="D56" s="123"/>
      <c r="E56" s="123"/>
      <c r="F56" s="80"/>
      <c r="G56" s="99"/>
      <c r="H56" s="100"/>
      <c r="I56" s="100"/>
      <c r="J56" s="35"/>
      <c r="K56" s="36"/>
      <c r="L56" s="101"/>
      <c r="M56" s="275"/>
      <c r="N56" s="276"/>
    </row>
    <row r="57" spans="1:14" ht="34.5" hidden="1" customHeight="1">
      <c r="A57" s="50"/>
      <c r="B57" s="38"/>
      <c r="C57" s="31"/>
      <c r="D57" s="123"/>
      <c r="E57" s="123"/>
      <c r="F57" s="80"/>
      <c r="G57" s="99"/>
      <c r="H57" s="100"/>
      <c r="I57" s="100"/>
      <c r="J57" s="35"/>
      <c r="K57" s="36"/>
      <c r="L57" s="101"/>
      <c r="M57" s="275"/>
      <c r="N57" s="276"/>
    </row>
    <row r="58" spans="1:14" ht="34.5" hidden="1" customHeight="1">
      <c r="A58" s="50"/>
      <c r="B58" s="38"/>
      <c r="C58" s="31"/>
      <c r="D58" s="123"/>
      <c r="E58" s="123"/>
      <c r="F58" s="80"/>
      <c r="G58" s="99"/>
      <c r="H58" s="100"/>
      <c r="I58" s="100"/>
      <c r="J58" s="35"/>
      <c r="K58" s="36"/>
      <c r="L58" s="101"/>
      <c r="M58" s="275"/>
      <c r="N58" s="276"/>
    </row>
    <row r="59" spans="1:14" ht="18">
      <c r="A59" s="48"/>
      <c r="B59" s="297" t="s">
        <v>96</v>
      </c>
      <c r="C59" s="298"/>
      <c r="D59" s="298"/>
      <c r="E59" s="298"/>
      <c r="F59" s="299"/>
      <c r="G59" s="123"/>
      <c r="H59" s="49">
        <f>SUM(H36:H58)</f>
        <v>0</v>
      </c>
      <c r="I59" s="49">
        <f>SUM(I36:I58)</f>
        <v>0</v>
      </c>
      <c r="J59" s="49">
        <f>SUM(J36:J58)</f>
        <v>0</v>
      </c>
      <c r="K59" s="41"/>
      <c r="L59" s="101"/>
      <c r="M59" s="295"/>
      <c r="N59" s="296"/>
    </row>
    <row r="60" spans="1:14" ht="18">
      <c r="A60" s="48"/>
      <c r="B60" s="38"/>
      <c r="C60" s="38"/>
      <c r="D60" s="38"/>
      <c r="E60" s="51"/>
      <c r="F60" s="51"/>
      <c r="G60" s="51"/>
      <c r="H60" s="293" t="s">
        <v>45</v>
      </c>
      <c r="I60" s="293"/>
      <c r="J60" s="52" t="e">
        <f>J59/I59</f>
        <v>#DIV/0!</v>
      </c>
      <c r="K60" s="102" t="str">
        <f>K28</f>
        <v>(Sept'21)</v>
      </c>
      <c r="L60" s="103"/>
      <c r="M60" s="294" t="s">
        <v>47</v>
      </c>
      <c r="N60" s="294"/>
    </row>
    <row r="61" spans="1:14" ht="26.25">
      <c r="A61" s="54"/>
      <c r="B61" s="312"/>
      <c r="C61" s="312"/>
      <c r="D61" s="312"/>
      <c r="E61" s="312"/>
      <c r="F61" s="312"/>
      <c r="G61" s="312"/>
      <c r="H61" s="312"/>
      <c r="I61" s="312"/>
      <c r="J61" s="104">
        <v>119.32</v>
      </c>
      <c r="K61" s="102" t="str">
        <f>K29</f>
        <v>(Aug'21)</v>
      </c>
      <c r="L61" s="105"/>
      <c r="M61" s="185" t="e">
        <f>(J60-J61)/J61</f>
        <v>#DIV/0!</v>
      </c>
      <c r="N61" s="186">
        <v>10500</v>
      </c>
    </row>
    <row r="62" spans="1:14" ht="20.25">
      <c r="A62" s="61"/>
      <c r="B62" s="3"/>
      <c r="C62" s="3"/>
      <c r="D62" s="3"/>
      <c r="E62" s="3"/>
      <c r="F62" s="3"/>
      <c r="G62" s="3"/>
      <c r="H62" s="14"/>
      <c r="I62" s="3"/>
      <c r="J62" s="3"/>
      <c r="K62" s="3"/>
      <c r="L62" s="3"/>
      <c r="M62" s="70"/>
      <c r="N62" s="16"/>
    </row>
    <row r="63" spans="1:14" ht="33">
      <c r="A63" s="108"/>
      <c r="B63" s="9" t="s">
        <v>70</v>
      </c>
      <c r="C63" s="10"/>
      <c r="D63" s="11"/>
      <c r="E63" s="8"/>
      <c r="F63" s="8"/>
      <c r="G63" s="2"/>
      <c r="H63" s="12" t="s">
        <v>4</v>
      </c>
      <c r="I63" s="109">
        <v>6350</v>
      </c>
      <c r="J63" s="13" t="s">
        <v>71</v>
      </c>
      <c r="K63" s="110"/>
      <c r="L63" s="3"/>
      <c r="M63" s="111"/>
      <c r="N63" s="16"/>
    </row>
    <row r="64" spans="1:14" ht="18">
      <c r="A64" s="61"/>
      <c r="B64" s="3"/>
      <c r="C64" s="3"/>
      <c r="D64" s="3"/>
      <c r="E64" s="3"/>
      <c r="F64" s="3"/>
      <c r="G64" s="3"/>
      <c r="H64" s="3"/>
      <c r="I64" s="112"/>
      <c r="J64" s="3"/>
      <c r="K64" s="3"/>
      <c r="L64" s="3"/>
      <c r="M64" s="70"/>
      <c r="N64" s="16"/>
    </row>
    <row r="65" spans="1:14" ht="47.25" customHeight="1">
      <c r="A65" s="290" t="s">
        <v>6</v>
      </c>
      <c r="B65" s="279" t="s">
        <v>7</v>
      </c>
      <c r="C65" s="308" t="s">
        <v>8</v>
      </c>
      <c r="D65" s="281" t="s">
        <v>9</v>
      </c>
      <c r="E65" s="281"/>
      <c r="F65" s="281"/>
      <c r="G65" s="66" t="s">
        <v>10</v>
      </c>
      <c r="H65" s="24" t="s">
        <v>11</v>
      </c>
      <c r="I65" s="156" t="s">
        <v>72</v>
      </c>
      <c r="J65" s="24" t="s">
        <v>13</v>
      </c>
      <c r="K65" s="24" t="s">
        <v>14</v>
      </c>
      <c r="L65" s="300"/>
      <c r="M65" s="301"/>
      <c r="N65" s="302"/>
    </row>
    <row r="66" spans="1:14" ht="33" customHeight="1">
      <c r="A66" s="291"/>
      <c r="B66" s="280"/>
      <c r="C66" s="309"/>
      <c r="D66" s="27" t="str">
        <f>D8</f>
        <v>Jul'21</v>
      </c>
      <c r="E66" s="27" t="str">
        <f>E8</f>
        <v>Aug'21</v>
      </c>
      <c r="F66" s="28" t="str">
        <f>F8</f>
        <v>Sept'21</v>
      </c>
      <c r="G66" s="113" t="s">
        <v>19</v>
      </c>
      <c r="H66" s="75" t="s">
        <v>20</v>
      </c>
      <c r="I66" s="69" t="s">
        <v>20</v>
      </c>
      <c r="J66" s="24" t="s">
        <v>21</v>
      </c>
      <c r="K66" s="24" t="s">
        <v>22</v>
      </c>
      <c r="L66" s="303"/>
      <c r="M66" s="304"/>
      <c r="N66" s="305"/>
    </row>
    <row r="67" spans="1:14" ht="34.5" customHeight="1">
      <c r="A67" s="31">
        <v>1</v>
      </c>
      <c r="B67" s="38"/>
      <c r="C67" s="46"/>
      <c r="D67" s="123"/>
      <c r="E67" s="123"/>
      <c r="F67" s="45"/>
      <c r="G67" s="81"/>
      <c r="H67" s="31"/>
      <c r="I67" s="31"/>
      <c r="J67" s="118"/>
      <c r="K67" s="31"/>
      <c r="L67" s="101"/>
      <c r="M67" s="257"/>
      <c r="N67" s="258"/>
    </row>
    <row r="68" spans="1:14" ht="34.5" customHeight="1">
      <c r="A68" s="31">
        <v>2</v>
      </c>
      <c r="B68" s="38"/>
      <c r="C68" s="46"/>
      <c r="D68" s="123"/>
      <c r="E68" s="123"/>
      <c r="F68" s="45"/>
      <c r="G68" s="81"/>
      <c r="H68" s="31"/>
      <c r="I68" s="31"/>
      <c r="J68" s="118"/>
      <c r="K68" s="31"/>
      <c r="L68" s="24"/>
      <c r="M68" s="265"/>
      <c r="N68" s="265"/>
    </row>
    <row r="69" spans="1:14" ht="34.5" hidden="1" customHeight="1">
      <c r="A69" s="31">
        <v>3</v>
      </c>
      <c r="B69" s="38"/>
      <c r="C69" s="46"/>
      <c r="D69" s="123"/>
      <c r="E69" s="123"/>
      <c r="F69" s="45"/>
      <c r="G69" s="81"/>
      <c r="H69" s="31"/>
      <c r="I69" s="31"/>
      <c r="J69" s="118"/>
      <c r="K69" s="31"/>
      <c r="L69" s="101"/>
      <c r="M69" s="292"/>
      <c r="N69" s="292"/>
    </row>
    <row r="70" spans="1:14" ht="34.5" hidden="1" customHeight="1">
      <c r="A70" s="31">
        <v>4</v>
      </c>
      <c r="B70" s="38"/>
      <c r="C70" s="46"/>
      <c r="D70" s="123"/>
      <c r="E70" s="123"/>
      <c r="F70" s="45"/>
      <c r="G70" s="81"/>
      <c r="H70" s="31"/>
      <c r="I70" s="31"/>
      <c r="J70" s="118"/>
      <c r="K70" s="41"/>
      <c r="L70" s="101"/>
      <c r="M70" s="265"/>
      <c r="N70" s="265"/>
    </row>
    <row r="71" spans="1:14" ht="34.5" hidden="1" customHeight="1">
      <c r="A71" s="31">
        <v>5</v>
      </c>
      <c r="B71" s="38"/>
      <c r="C71" s="46"/>
      <c r="D71" s="123"/>
      <c r="E71" s="123"/>
      <c r="F71" s="45"/>
      <c r="G71" s="81"/>
      <c r="H71" s="31"/>
      <c r="I71" s="31"/>
      <c r="J71" s="118"/>
      <c r="K71" s="41"/>
      <c r="L71" s="101"/>
      <c r="M71" s="265"/>
      <c r="N71" s="265"/>
    </row>
    <row r="72" spans="1:14" ht="34.5" hidden="1" customHeight="1">
      <c r="A72" s="31">
        <v>6</v>
      </c>
      <c r="B72" s="38"/>
      <c r="C72" s="46"/>
      <c r="D72" s="123"/>
      <c r="E72" s="123"/>
      <c r="F72" s="45"/>
      <c r="G72" s="81"/>
      <c r="H72" s="31"/>
      <c r="I72" s="31"/>
      <c r="J72" s="118"/>
      <c r="K72" s="41"/>
      <c r="L72" s="101"/>
      <c r="M72" s="266"/>
      <c r="N72" s="266"/>
    </row>
    <row r="73" spans="1:14" ht="34.5" hidden="1" customHeight="1">
      <c r="A73" s="31">
        <v>7</v>
      </c>
      <c r="B73" s="38"/>
      <c r="C73" s="46"/>
      <c r="D73" s="123"/>
      <c r="E73" s="123"/>
      <c r="F73" s="45"/>
      <c r="G73" s="116"/>
      <c r="H73" s="31"/>
      <c r="I73" s="31"/>
      <c r="J73" s="118"/>
      <c r="K73" s="41"/>
      <c r="L73" s="101"/>
      <c r="M73" s="265"/>
      <c r="N73" s="265"/>
    </row>
    <row r="74" spans="1:14" ht="34.5" hidden="1" customHeight="1">
      <c r="A74" s="31">
        <v>8</v>
      </c>
      <c r="B74" s="38"/>
      <c r="C74" s="46"/>
      <c r="D74" s="123"/>
      <c r="E74" s="123"/>
      <c r="F74" s="45"/>
      <c r="G74" s="81"/>
      <c r="H74" s="31"/>
      <c r="I74" s="31"/>
      <c r="J74" s="118"/>
      <c r="K74" s="41"/>
      <c r="L74" s="101"/>
      <c r="M74" s="311"/>
      <c r="N74" s="311"/>
    </row>
    <row r="75" spans="1:14" ht="34.5" hidden="1" customHeight="1">
      <c r="A75" s="31">
        <v>9</v>
      </c>
      <c r="B75" s="38"/>
      <c r="C75" s="46"/>
      <c r="D75" s="123"/>
      <c r="E75" s="123"/>
      <c r="F75" s="45"/>
      <c r="G75" s="81"/>
      <c r="H75" s="31"/>
      <c r="I75" s="31"/>
      <c r="J75" s="118"/>
      <c r="K75" s="41"/>
      <c r="L75" s="101"/>
      <c r="M75" s="310"/>
      <c r="N75" s="311"/>
    </row>
    <row r="76" spans="1:14" ht="34.5" hidden="1" customHeight="1">
      <c r="A76" s="31">
        <v>10</v>
      </c>
      <c r="B76" s="38"/>
      <c r="C76" s="46"/>
      <c r="D76" s="123"/>
      <c r="E76" s="123"/>
      <c r="F76" s="45"/>
      <c r="G76" s="81"/>
      <c r="H76" s="31"/>
      <c r="I76" s="31"/>
      <c r="J76" s="118"/>
      <c r="K76" s="41"/>
      <c r="L76" s="101"/>
      <c r="M76" s="311"/>
      <c r="N76" s="311"/>
    </row>
    <row r="77" spans="1:14" ht="34.5" hidden="1" customHeight="1">
      <c r="A77" s="40"/>
      <c r="B77" s="43"/>
      <c r="C77" s="119"/>
      <c r="D77" s="94"/>
      <c r="E77" s="94"/>
      <c r="F77" s="120"/>
      <c r="G77" s="121"/>
      <c r="H77" s="40"/>
      <c r="I77" s="40"/>
      <c r="J77" s="122"/>
      <c r="K77" s="149"/>
      <c r="L77" s="101"/>
      <c r="M77" s="311"/>
      <c r="N77" s="311"/>
    </row>
    <row r="78" spans="1:14" ht="34.5" hidden="1" customHeight="1">
      <c r="A78" s="31"/>
      <c r="B78" s="38"/>
      <c r="C78" s="46"/>
      <c r="D78" s="123"/>
      <c r="E78" s="123"/>
      <c r="F78" s="45"/>
      <c r="G78" s="81"/>
      <c r="H78" s="31"/>
      <c r="I78" s="31"/>
      <c r="J78" s="118"/>
      <c r="K78" s="41"/>
      <c r="L78" s="101"/>
      <c r="M78" s="261"/>
      <c r="N78" s="262"/>
    </row>
    <row r="79" spans="1:14" ht="34.5" hidden="1" customHeight="1">
      <c r="A79" s="31"/>
      <c r="B79" s="38"/>
      <c r="C79" s="46"/>
      <c r="D79" s="123"/>
      <c r="E79" s="123"/>
      <c r="F79" s="45"/>
      <c r="G79" s="81"/>
      <c r="H79" s="31"/>
      <c r="I79" s="31"/>
      <c r="J79" s="118"/>
      <c r="K79" s="41"/>
      <c r="L79" s="101"/>
      <c r="M79" s="261"/>
      <c r="N79" s="262"/>
    </row>
    <row r="80" spans="1:14" ht="34.5" hidden="1" customHeight="1">
      <c r="A80" s="31"/>
      <c r="B80" s="38"/>
      <c r="C80" s="46"/>
      <c r="D80" s="123"/>
      <c r="E80" s="123"/>
      <c r="F80" s="45"/>
      <c r="G80" s="81"/>
      <c r="H80" s="31"/>
      <c r="I80" s="31"/>
      <c r="J80" s="118"/>
      <c r="K80" s="41"/>
      <c r="L80" s="101"/>
      <c r="M80" s="261"/>
      <c r="N80" s="262"/>
    </row>
    <row r="81" spans="1:14" ht="34.5" hidden="1" customHeight="1">
      <c r="A81" s="31"/>
      <c r="B81" s="38"/>
      <c r="C81" s="46"/>
      <c r="D81" s="123"/>
      <c r="E81" s="123"/>
      <c r="F81" s="45"/>
      <c r="G81" s="81"/>
      <c r="H81" s="31"/>
      <c r="I81" s="31"/>
      <c r="J81" s="118"/>
      <c r="K81" s="41"/>
      <c r="L81" s="101"/>
      <c r="M81" s="261"/>
      <c r="N81" s="262"/>
    </row>
    <row r="82" spans="1:14" ht="34.5" hidden="1" customHeight="1">
      <c r="A82" s="31"/>
      <c r="B82" s="38"/>
      <c r="C82" s="46"/>
      <c r="D82" s="123"/>
      <c r="E82" s="123"/>
      <c r="F82" s="45"/>
      <c r="G82" s="81"/>
      <c r="H82" s="31"/>
      <c r="I82" s="31"/>
      <c r="J82" s="118"/>
      <c r="K82" s="41"/>
      <c r="L82" s="101"/>
      <c r="M82" s="261"/>
      <c r="N82" s="262"/>
    </row>
    <row r="83" spans="1:14" ht="18">
      <c r="A83" s="90"/>
      <c r="B83" s="38"/>
      <c r="C83" s="38"/>
      <c r="D83" s="282" t="s">
        <v>85</v>
      </c>
      <c r="E83" s="282"/>
      <c r="F83" s="282"/>
      <c r="G83" s="123"/>
      <c r="H83" s="49">
        <f>SUM(H67:H82)</f>
        <v>0</v>
      </c>
      <c r="I83" s="49">
        <f>SUM(I67:I82)</f>
        <v>0</v>
      </c>
      <c r="J83" s="49">
        <f>SUM(J67:J82)</f>
        <v>0</v>
      </c>
      <c r="K83" s="36"/>
      <c r="L83" s="24"/>
      <c r="M83" s="263"/>
      <c r="N83" s="264"/>
    </row>
    <row r="84" spans="1:14" ht="18">
      <c r="A84" s="90"/>
      <c r="B84" s="285"/>
      <c r="C84" s="285"/>
      <c r="D84" s="285"/>
      <c r="E84" s="285"/>
      <c r="F84" s="285"/>
      <c r="G84" s="285"/>
      <c r="H84" s="286" t="s">
        <v>45</v>
      </c>
      <c r="I84" s="286"/>
      <c r="J84" s="52" t="e">
        <f>J83/I83</f>
        <v>#DIV/0!</v>
      </c>
      <c r="K84" s="102" t="str">
        <f>K28</f>
        <v>(Sept'21)</v>
      </c>
      <c r="L84" s="103"/>
      <c r="M84" s="287" t="s">
        <v>47</v>
      </c>
      <c r="N84" s="288"/>
    </row>
    <row r="85" spans="1:14" ht="18">
      <c r="A85" s="90"/>
      <c r="B85" s="285"/>
      <c r="C85" s="285"/>
      <c r="D85" s="285"/>
      <c r="E85" s="285"/>
      <c r="F85" s="285"/>
      <c r="G85" s="285"/>
      <c r="H85" s="123"/>
      <c r="I85" s="123"/>
      <c r="J85" s="52">
        <v>153.91999999999999</v>
      </c>
      <c r="K85" s="102" t="str">
        <f>K29</f>
        <v>(Aug'21)</v>
      </c>
      <c r="L85" s="105"/>
      <c r="M85" s="159" t="e">
        <f>(J84-J85)/J85</f>
        <v>#DIV/0!</v>
      </c>
      <c r="N85" s="125"/>
    </row>
    <row r="86" spans="1:14" ht="18">
      <c r="A86" s="140"/>
      <c r="B86" s="141"/>
      <c r="C86" s="141"/>
      <c r="D86" s="141"/>
      <c r="E86" s="141"/>
      <c r="F86" s="141"/>
      <c r="G86" s="141"/>
      <c r="H86" s="142"/>
      <c r="I86" s="142"/>
      <c r="J86" s="143"/>
      <c r="K86" s="144"/>
      <c r="L86" s="130"/>
      <c r="M86" s="145"/>
      <c r="N86" s="146"/>
    </row>
    <row r="87" spans="1:14" ht="18">
      <c r="A87" s="69"/>
      <c r="B87" s="126"/>
      <c r="C87" s="126"/>
      <c r="D87" s="126"/>
      <c r="E87" s="126"/>
      <c r="F87" s="126"/>
      <c r="G87" s="126"/>
      <c r="H87" s="127"/>
      <c r="I87" s="128"/>
      <c r="J87" s="129"/>
      <c r="K87" s="130"/>
      <c r="L87" s="69"/>
      <c r="M87" s="131"/>
      <c r="N87" s="16"/>
    </row>
    <row r="88" spans="1:14" ht="33">
      <c r="A88" s="108"/>
      <c r="B88" s="9" t="s">
        <v>87</v>
      </c>
      <c r="C88" s="9"/>
      <c r="D88" s="11"/>
      <c r="E88" s="8"/>
      <c r="F88" s="8"/>
      <c r="G88" s="2"/>
      <c r="H88" s="12" t="s">
        <v>4</v>
      </c>
      <c r="I88" s="109">
        <v>500</v>
      </c>
      <c r="J88" s="13" t="s">
        <v>71</v>
      </c>
      <c r="K88" s="132"/>
      <c r="L88" s="3"/>
      <c r="M88" s="111"/>
      <c r="N88" s="16"/>
    </row>
    <row r="89" spans="1:14" ht="18">
      <c r="A89" s="61"/>
      <c r="B89" s="3"/>
      <c r="C89" s="3"/>
      <c r="D89" s="3"/>
      <c r="E89" s="3"/>
      <c r="F89" s="3"/>
      <c r="G89" s="3"/>
      <c r="H89" s="3"/>
      <c r="I89" s="112"/>
      <c r="J89" s="3"/>
      <c r="K89" s="3"/>
      <c r="L89" s="3"/>
      <c r="M89" s="70"/>
      <c r="N89" s="16"/>
    </row>
    <row r="90" spans="1:14" ht="15.75">
      <c r="A90" s="68" t="s">
        <v>6</v>
      </c>
      <c r="B90" s="279" t="s">
        <v>7</v>
      </c>
      <c r="C90" s="308" t="s">
        <v>8</v>
      </c>
      <c r="D90" s="281" t="s">
        <v>9</v>
      </c>
      <c r="E90" s="281"/>
      <c r="F90" s="281"/>
      <c r="G90" s="66" t="s">
        <v>10</v>
      </c>
      <c r="H90" s="24" t="s">
        <v>11</v>
      </c>
      <c r="I90" s="25" t="s">
        <v>12</v>
      </c>
      <c r="J90" s="67" t="s">
        <v>13</v>
      </c>
      <c r="K90" s="66" t="s">
        <v>14</v>
      </c>
      <c r="L90" s="24"/>
      <c r="M90" s="289"/>
      <c r="N90" s="288"/>
    </row>
    <row r="91" spans="1:14" ht="15.75">
      <c r="A91" s="75"/>
      <c r="B91" s="280"/>
      <c r="C91" s="309"/>
      <c r="D91" s="27" t="str">
        <f>D8</f>
        <v>Jul'21</v>
      </c>
      <c r="E91" s="27" t="str">
        <f>E8</f>
        <v>Aug'21</v>
      </c>
      <c r="F91" s="72" t="str">
        <f>F8</f>
        <v>Sept'21</v>
      </c>
      <c r="G91" s="113" t="s">
        <v>19</v>
      </c>
      <c r="H91" s="75" t="s">
        <v>20</v>
      </c>
      <c r="I91" s="114" t="s">
        <v>20</v>
      </c>
      <c r="J91" s="114" t="s">
        <v>21</v>
      </c>
      <c r="K91" s="113" t="s">
        <v>22</v>
      </c>
      <c r="L91" s="24"/>
      <c r="M91" s="289"/>
      <c r="N91" s="288"/>
    </row>
    <row r="92" spans="1:14" ht="34.5" customHeight="1">
      <c r="A92" s="90">
        <v>1</v>
      </c>
      <c r="B92" s="102"/>
      <c r="C92" s="46"/>
      <c r="D92" s="115"/>
      <c r="E92" s="123"/>
      <c r="F92" s="45"/>
      <c r="G92" s="81"/>
      <c r="H92" s="31"/>
      <c r="I92" s="31"/>
      <c r="J92" s="117"/>
      <c r="K92" s="36"/>
      <c r="L92" s="24"/>
      <c r="M92" s="283"/>
      <c r="N92" s="284"/>
    </row>
    <row r="93" spans="1:14" ht="34.5" customHeight="1">
      <c r="A93" s="90">
        <v>2</v>
      </c>
      <c r="B93" s="102"/>
      <c r="C93" s="46"/>
      <c r="D93" s="115"/>
      <c r="E93" s="123"/>
      <c r="F93" s="45"/>
      <c r="G93" s="81"/>
      <c r="H93" s="31"/>
      <c r="I93" s="31"/>
      <c r="J93" s="117"/>
      <c r="K93" s="36"/>
      <c r="L93" s="24"/>
      <c r="M93" s="283"/>
      <c r="N93" s="284"/>
    </row>
    <row r="94" spans="1:14" ht="34.5" hidden="1" customHeight="1">
      <c r="A94" s="31"/>
      <c r="B94" s="30"/>
      <c r="C94" s="46"/>
      <c r="D94" s="123"/>
      <c r="E94" s="123"/>
      <c r="F94" s="45"/>
      <c r="G94" s="81"/>
      <c r="H94" s="31"/>
      <c r="I94" s="31"/>
      <c r="J94" s="118"/>
      <c r="K94" s="41"/>
      <c r="L94" s="101"/>
      <c r="M94" s="277"/>
      <c r="N94" s="278"/>
    </row>
    <row r="95" spans="1:14" ht="34.5" hidden="1" customHeight="1">
      <c r="A95" s="31"/>
      <c r="B95" s="38"/>
      <c r="C95" s="46"/>
      <c r="D95" s="123"/>
      <c r="E95" s="123"/>
      <c r="F95" s="45"/>
      <c r="G95" s="81"/>
      <c r="H95" s="31"/>
      <c r="I95" s="31"/>
      <c r="J95" s="118"/>
      <c r="K95" s="41"/>
      <c r="L95" s="101"/>
      <c r="M95" s="283"/>
      <c r="N95" s="284"/>
    </row>
    <row r="96" spans="1:14" ht="34.5" hidden="1" customHeight="1">
      <c r="A96" s="31"/>
      <c r="B96" s="38"/>
      <c r="C96" s="46"/>
      <c r="D96" s="123"/>
      <c r="E96" s="123"/>
      <c r="F96" s="45"/>
      <c r="G96" s="81"/>
      <c r="H96" s="31"/>
      <c r="I96" s="31"/>
      <c r="J96" s="118"/>
      <c r="K96" s="41"/>
      <c r="L96" s="101"/>
      <c r="M96" s="283"/>
      <c r="N96" s="284"/>
    </row>
    <row r="97" spans="1:14" ht="34.5" hidden="1" customHeight="1">
      <c r="A97" s="31"/>
      <c r="B97" s="38"/>
      <c r="C97" s="46"/>
      <c r="D97" s="123"/>
      <c r="E97" s="123"/>
      <c r="F97" s="45"/>
      <c r="G97" s="81"/>
      <c r="H97" s="31"/>
      <c r="I97" s="31"/>
      <c r="J97" s="118"/>
      <c r="K97" s="41"/>
      <c r="L97" s="101"/>
      <c r="M97" s="283"/>
      <c r="N97" s="284"/>
    </row>
    <row r="98" spans="1:14" ht="34.5" hidden="1" customHeight="1">
      <c r="A98" s="31"/>
      <c r="B98" s="38"/>
      <c r="C98" s="46"/>
      <c r="D98" s="123"/>
      <c r="E98" s="123"/>
      <c r="F98" s="45"/>
      <c r="G98" s="81"/>
      <c r="H98" s="31"/>
      <c r="I98" s="31"/>
      <c r="J98" s="118"/>
      <c r="K98" s="41"/>
      <c r="L98" s="101"/>
      <c r="M98" s="283"/>
      <c r="N98" s="284"/>
    </row>
    <row r="99" spans="1:14" ht="34.5" hidden="1" customHeight="1">
      <c r="A99" s="31"/>
      <c r="B99" s="38"/>
      <c r="C99" s="46"/>
      <c r="D99" s="123"/>
      <c r="E99" s="123"/>
      <c r="F99" s="45"/>
      <c r="G99" s="81"/>
      <c r="H99" s="31"/>
      <c r="I99" s="31"/>
      <c r="J99" s="118"/>
      <c r="K99" s="41"/>
      <c r="L99" s="101"/>
      <c r="M99" s="283"/>
      <c r="N99" s="284"/>
    </row>
    <row r="100" spans="1:14" ht="25.5" hidden="1">
      <c r="A100" s="31"/>
      <c r="B100" s="38"/>
      <c r="C100" s="46"/>
      <c r="D100" s="123"/>
      <c r="E100" s="123"/>
      <c r="F100" s="45"/>
      <c r="G100" s="81"/>
      <c r="H100" s="31"/>
      <c r="I100" s="31"/>
      <c r="J100" s="118"/>
      <c r="K100" s="41"/>
      <c r="L100" s="101"/>
      <c r="M100" s="283"/>
      <c r="N100" s="284"/>
    </row>
    <row r="101" spans="1:14" ht="18">
      <c r="A101" s="90"/>
      <c r="B101" s="38"/>
      <c r="C101" s="38"/>
      <c r="D101" s="282" t="s">
        <v>85</v>
      </c>
      <c r="E101" s="282"/>
      <c r="F101" s="282"/>
      <c r="G101" s="123"/>
      <c r="H101" s="49">
        <f>SUM(H92:H100)</f>
        <v>0</v>
      </c>
      <c r="I101" s="49">
        <f>SUM(I92:I100)</f>
        <v>0</v>
      </c>
      <c r="J101" s="49">
        <f>SUM(J92:J100)</f>
        <v>0</v>
      </c>
      <c r="K101" s="36"/>
      <c r="L101" s="24"/>
      <c r="M101" s="263"/>
      <c r="N101" s="264"/>
    </row>
    <row r="102" spans="1:14" ht="18">
      <c r="A102" s="133"/>
      <c r="B102" s="267"/>
      <c r="C102" s="268"/>
      <c r="D102" s="268"/>
      <c r="E102" s="268"/>
      <c r="F102" s="268"/>
      <c r="G102" s="269"/>
      <c r="H102" s="270" t="s">
        <v>45</v>
      </c>
      <c r="I102" s="270"/>
      <c r="J102" s="134" t="e">
        <f>J101/I101</f>
        <v>#DIV/0!</v>
      </c>
      <c r="K102" s="147" t="str">
        <f>K28</f>
        <v>(Sept'21)</v>
      </c>
      <c r="L102" s="103"/>
      <c r="M102" s="271" t="s">
        <v>47</v>
      </c>
      <c r="N102" s="271"/>
    </row>
    <row r="103" spans="1:14" ht="18">
      <c r="A103" s="135"/>
      <c r="B103" s="272"/>
      <c r="C103" s="273"/>
      <c r="D103" s="273"/>
      <c r="E103" s="273"/>
      <c r="F103" s="273"/>
      <c r="G103" s="274"/>
      <c r="H103" s="79"/>
      <c r="I103" s="79"/>
      <c r="J103" s="136">
        <v>154</v>
      </c>
      <c r="K103" s="148" t="str">
        <f>K29</f>
        <v>(Aug'21)</v>
      </c>
      <c r="L103" s="105"/>
      <c r="M103" s="137" t="e">
        <f>(J102-J103)/J103</f>
        <v>#DIV/0!</v>
      </c>
      <c r="N103" s="138"/>
    </row>
    <row r="104" spans="1:14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4"/>
      <c r="N104" s="5"/>
    </row>
    <row r="105" spans="1:14" ht="15.75">
      <c r="A105" s="5" t="s">
        <v>89</v>
      </c>
      <c r="B105" s="5"/>
      <c r="C105" s="5"/>
      <c r="D105" s="5"/>
      <c r="E105" s="5" t="s">
        <v>90</v>
      </c>
      <c r="F105" s="5"/>
      <c r="G105" s="5"/>
      <c r="H105" s="5"/>
      <c r="I105" s="5" t="s">
        <v>91</v>
      </c>
      <c r="J105" s="5"/>
      <c r="K105" s="5"/>
      <c r="L105" s="5"/>
      <c r="M105" s="4"/>
      <c r="N105" s="5"/>
    </row>
    <row r="106" spans="1:14" ht="15.75">
      <c r="A106" s="5" t="s">
        <v>92</v>
      </c>
      <c r="B106" s="139"/>
      <c r="C106" s="139"/>
      <c r="D106" s="5"/>
      <c r="E106" s="5" t="s">
        <v>93</v>
      </c>
      <c r="F106" s="5"/>
      <c r="G106" s="5"/>
      <c r="H106" s="5"/>
      <c r="I106" s="5"/>
      <c r="J106" s="5"/>
      <c r="K106" s="5"/>
      <c r="L106" s="5"/>
      <c r="M106" s="4"/>
      <c r="N106" s="5"/>
    </row>
  </sheetData>
  <mergeCells count="110">
    <mergeCell ref="B103:G103"/>
    <mergeCell ref="B29:H29"/>
    <mergeCell ref="B27:F27"/>
    <mergeCell ref="B59:F59"/>
    <mergeCell ref="M98:N98"/>
    <mergeCell ref="M99:N99"/>
    <mergeCell ref="M100:N100"/>
    <mergeCell ref="D101:F101"/>
    <mergeCell ref="M101:N101"/>
    <mergeCell ref="B102:G102"/>
    <mergeCell ref="H102:I102"/>
    <mergeCell ref="M102:N102"/>
    <mergeCell ref="M92:N92"/>
    <mergeCell ref="M93:N93"/>
    <mergeCell ref="M94:N94"/>
    <mergeCell ref="M95:N95"/>
    <mergeCell ref="M96:N96"/>
    <mergeCell ref="M97:N97"/>
    <mergeCell ref="B84:G84"/>
    <mergeCell ref="H84:I84"/>
    <mergeCell ref="M84:N84"/>
    <mergeCell ref="B85:G85"/>
    <mergeCell ref="B90:B91"/>
    <mergeCell ref="C90:C91"/>
    <mergeCell ref="D90:F90"/>
    <mergeCell ref="M90:N90"/>
    <mergeCell ref="M91:N91"/>
    <mergeCell ref="M79:N79"/>
    <mergeCell ref="M80:N80"/>
    <mergeCell ref="M81:N81"/>
    <mergeCell ref="M82:N82"/>
    <mergeCell ref="D83:F83"/>
    <mergeCell ref="M83:N83"/>
    <mergeCell ref="M73:N73"/>
    <mergeCell ref="M74:N74"/>
    <mergeCell ref="M75:N75"/>
    <mergeCell ref="M76:N76"/>
    <mergeCell ref="M77:N77"/>
    <mergeCell ref="M78:N78"/>
    <mergeCell ref="M67:N67"/>
    <mergeCell ref="M68:N68"/>
    <mergeCell ref="M69:N69"/>
    <mergeCell ref="M70:N70"/>
    <mergeCell ref="M71:N71"/>
    <mergeCell ref="M72:N72"/>
    <mergeCell ref="H60:I60"/>
    <mergeCell ref="M60:N60"/>
    <mergeCell ref="B61:I61"/>
    <mergeCell ref="A65:A66"/>
    <mergeCell ref="B65:B66"/>
    <mergeCell ref="C65:C66"/>
    <mergeCell ref="D65:F65"/>
    <mergeCell ref="L65:N66"/>
    <mergeCell ref="M54:N54"/>
    <mergeCell ref="M55:N55"/>
    <mergeCell ref="M56:N56"/>
    <mergeCell ref="M57:N57"/>
    <mergeCell ref="M58:N58"/>
    <mergeCell ref="M59:N59"/>
    <mergeCell ref="M48:N48"/>
    <mergeCell ref="M49:N49"/>
    <mergeCell ref="M50:N50"/>
    <mergeCell ref="M51:N51"/>
    <mergeCell ref="M52:N52"/>
    <mergeCell ref="M53:N53"/>
    <mergeCell ref="M42:N42"/>
    <mergeCell ref="M43:N43"/>
    <mergeCell ref="M44:N44"/>
    <mergeCell ref="M45:N45"/>
    <mergeCell ref="M46:N46"/>
    <mergeCell ref="M47:N47"/>
    <mergeCell ref="M36:N36"/>
    <mergeCell ref="M37:N37"/>
    <mergeCell ref="M38:N38"/>
    <mergeCell ref="M39:N39"/>
    <mergeCell ref="M40:N40"/>
    <mergeCell ref="M41:N41"/>
    <mergeCell ref="M26:N26"/>
    <mergeCell ref="M27:N27"/>
    <mergeCell ref="H28:I28"/>
    <mergeCell ref="M28:N28"/>
    <mergeCell ref="A34:A35"/>
    <mergeCell ref="B34:B35"/>
    <mergeCell ref="C34:C35"/>
    <mergeCell ref="D34:F34"/>
    <mergeCell ref="L34:N35"/>
    <mergeCell ref="M20:N20"/>
    <mergeCell ref="M21:N21"/>
    <mergeCell ref="M22:N22"/>
    <mergeCell ref="M23:N23"/>
    <mergeCell ref="M24:N24"/>
    <mergeCell ref="M25:N25"/>
    <mergeCell ref="M17:N17"/>
    <mergeCell ref="M18:N18"/>
    <mergeCell ref="M19:N19"/>
    <mergeCell ref="M7:N8"/>
    <mergeCell ref="M9:N9"/>
    <mergeCell ref="M10:N10"/>
    <mergeCell ref="M11:N11"/>
    <mergeCell ref="M12:N12"/>
    <mergeCell ref="M13:N13"/>
    <mergeCell ref="A3:D3"/>
    <mergeCell ref="E3:G3"/>
    <mergeCell ref="A7:A8"/>
    <mergeCell ref="B7:B8"/>
    <mergeCell ref="C7:C8"/>
    <mergeCell ref="D7:F7"/>
    <mergeCell ref="M14:N14"/>
    <mergeCell ref="M15:N15"/>
    <mergeCell ref="M16:N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N108"/>
  <sheetViews>
    <sheetView topLeftCell="A46" zoomScale="60" zoomScaleNormal="60" workbookViewId="0">
      <selection activeCell="D112" sqref="D112"/>
    </sheetView>
  </sheetViews>
  <sheetFormatPr defaultRowHeight="15"/>
  <cols>
    <col min="2" max="2" width="38.28515625" customWidth="1"/>
    <col min="3" max="3" width="31.140625" customWidth="1"/>
    <col min="4" max="7" width="18.5703125" customWidth="1"/>
    <col min="8" max="8" width="33" bestFit="1" customWidth="1"/>
    <col min="9" max="11" width="18.5703125" customWidth="1"/>
    <col min="12" max="12" width="21.28515625" bestFit="1" customWidth="1"/>
    <col min="13" max="13" width="13.42578125" bestFit="1" customWidth="1"/>
    <col min="14" max="14" width="26.5703125" customWidth="1"/>
  </cols>
  <sheetData>
    <row r="1" spans="1:14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</row>
    <row r="2" spans="1:14" ht="20.25">
      <c r="A2" s="1"/>
      <c r="B2" s="2"/>
      <c r="C2" s="2"/>
      <c r="D2" s="2"/>
      <c r="E2" s="2"/>
      <c r="F2" s="2"/>
      <c r="G2" s="2"/>
      <c r="H2" s="2"/>
      <c r="I2" s="6"/>
      <c r="J2" s="2"/>
      <c r="K2" s="2"/>
      <c r="L2" s="3"/>
      <c r="M2" s="4"/>
      <c r="N2" s="5"/>
    </row>
    <row r="3" spans="1:14" ht="20.25">
      <c r="A3" s="316" t="s">
        <v>97</v>
      </c>
      <c r="B3" s="316"/>
      <c r="C3" s="316"/>
      <c r="D3" s="316"/>
      <c r="E3" s="317" t="s">
        <v>170</v>
      </c>
      <c r="F3" s="317"/>
      <c r="G3" s="317"/>
      <c r="H3" s="1"/>
      <c r="I3" s="2"/>
      <c r="J3" s="2"/>
      <c r="K3" s="2"/>
      <c r="L3" s="3"/>
      <c r="M3" s="4"/>
      <c r="N3" s="5"/>
    </row>
    <row r="4" spans="1:14" ht="20.25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4"/>
      <c r="N4" s="5"/>
    </row>
    <row r="5" spans="1:14" ht="33">
      <c r="A5" s="8"/>
      <c r="B5" s="9" t="s">
        <v>3</v>
      </c>
      <c r="C5" s="10"/>
      <c r="D5" s="11"/>
      <c r="E5" s="8"/>
      <c r="F5" s="8"/>
      <c r="G5" s="2"/>
      <c r="H5" s="12" t="s">
        <v>4</v>
      </c>
      <c r="I5" s="56">
        <v>6200</v>
      </c>
      <c r="J5" s="13" t="s">
        <v>5</v>
      </c>
      <c r="K5" s="14"/>
      <c r="L5" s="15"/>
      <c r="M5" s="5"/>
      <c r="N5" s="16"/>
    </row>
    <row r="6" spans="1:14" ht="20.25">
      <c r="A6" s="17"/>
      <c r="B6" s="18"/>
      <c r="C6" s="18"/>
      <c r="D6" s="18"/>
      <c r="E6" s="18"/>
      <c r="F6" s="18"/>
      <c r="G6" s="18"/>
      <c r="H6" s="19"/>
      <c r="I6" s="20"/>
      <c r="J6" s="21"/>
      <c r="K6" s="21"/>
      <c r="L6" s="22"/>
      <c r="M6" s="23"/>
      <c r="N6" s="16"/>
    </row>
    <row r="7" spans="1:14" ht="33" customHeight="1">
      <c r="A7" s="279" t="s">
        <v>6</v>
      </c>
      <c r="B7" s="308" t="s">
        <v>7</v>
      </c>
      <c r="C7" s="308" t="s">
        <v>8</v>
      </c>
      <c r="D7" s="318" t="s">
        <v>9</v>
      </c>
      <c r="E7" s="318"/>
      <c r="F7" s="318"/>
      <c r="G7" s="175" t="s">
        <v>10</v>
      </c>
      <c r="H7" s="175" t="s">
        <v>11</v>
      </c>
      <c r="I7" s="25" t="s">
        <v>12</v>
      </c>
      <c r="J7" s="26" t="s">
        <v>13</v>
      </c>
      <c r="K7" s="175" t="s">
        <v>14</v>
      </c>
      <c r="L7" s="25" t="s">
        <v>15</v>
      </c>
      <c r="M7" s="271"/>
      <c r="N7" s="271"/>
    </row>
    <row r="8" spans="1:14" ht="33" customHeight="1">
      <c r="A8" s="280"/>
      <c r="B8" s="309"/>
      <c r="C8" s="309"/>
      <c r="D8" s="437" t="s">
        <v>18</v>
      </c>
      <c r="E8" s="437" t="s">
        <v>159</v>
      </c>
      <c r="F8" s="436" t="s">
        <v>160</v>
      </c>
      <c r="G8" s="175" t="s">
        <v>19</v>
      </c>
      <c r="H8" s="175" t="s">
        <v>20</v>
      </c>
      <c r="I8" s="175" t="s">
        <v>20</v>
      </c>
      <c r="J8" s="26" t="s">
        <v>21</v>
      </c>
      <c r="K8" s="165" t="s">
        <v>22</v>
      </c>
      <c r="L8" s="175" t="s">
        <v>23</v>
      </c>
      <c r="M8" s="271"/>
      <c r="N8" s="271"/>
    </row>
    <row r="9" spans="1:14" ht="34.5" customHeight="1">
      <c r="A9" s="29">
        <v>1</v>
      </c>
      <c r="B9" s="187"/>
      <c r="C9" s="176"/>
      <c r="D9" s="79"/>
      <c r="E9" s="79"/>
      <c r="F9" s="189"/>
      <c r="G9" s="81"/>
      <c r="H9" s="82"/>
      <c r="I9" s="82"/>
      <c r="J9" s="83"/>
      <c r="K9" s="135"/>
      <c r="L9" s="181"/>
      <c r="M9" s="266"/>
      <c r="N9" s="266"/>
    </row>
    <row r="10" spans="1:14" ht="34.5" customHeight="1">
      <c r="A10" s="37">
        <v>2</v>
      </c>
      <c r="B10" s="187"/>
      <c r="C10" s="176"/>
      <c r="D10" s="79"/>
      <c r="E10" s="79"/>
      <c r="F10" s="189"/>
      <c r="G10" s="81"/>
      <c r="H10" s="82"/>
      <c r="I10" s="82"/>
      <c r="J10" s="83"/>
      <c r="K10" s="135"/>
      <c r="L10" s="182"/>
      <c r="M10" s="266"/>
      <c r="N10" s="266"/>
    </row>
    <row r="11" spans="1:14" ht="34.5" hidden="1" customHeight="1">
      <c r="A11" s="42">
        <v>3</v>
      </c>
      <c r="B11" s="187"/>
      <c r="C11" s="176"/>
      <c r="D11" s="79"/>
      <c r="E11" s="79"/>
      <c r="F11" s="189"/>
      <c r="G11" s="81"/>
      <c r="H11" s="82"/>
      <c r="I11" s="82"/>
      <c r="J11" s="83"/>
      <c r="K11" s="135"/>
      <c r="L11" s="182"/>
      <c r="M11" s="266"/>
      <c r="N11" s="266"/>
    </row>
    <row r="12" spans="1:14" ht="34.5" hidden="1" customHeight="1">
      <c r="A12" s="29">
        <v>4</v>
      </c>
      <c r="B12" s="187"/>
      <c r="C12" s="176"/>
      <c r="D12" s="79"/>
      <c r="E12" s="79"/>
      <c r="F12" s="189"/>
      <c r="G12" s="81"/>
      <c r="H12" s="82"/>
      <c r="I12" s="82"/>
      <c r="J12" s="83"/>
      <c r="K12" s="135"/>
      <c r="L12" s="182"/>
      <c r="M12" s="266"/>
      <c r="N12" s="266"/>
    </row>
    <row r="13" spans="1:14" ht="34.5" hidden="1" customHeight="1">
      <c r="A13" s="37">
        <v>5</v>
      </c>
      <c r="B13" s="188"/>
      <c r="C13" s="176"/>
      <c r="D13" s="190"/>
      <c r="E13" s="190"/>
      <c r="F13" s="191"/>
      <c r="G13" s="81"/>
      <c r="H13" s="82"/>
      <c r="I13" s="82"/>
      <c r="J13" s="83"/>
      <c r="K13" s="135"/>
      <c r="L13" s="183"/>
      <c r="M13" s="337"/>
      <c r="N13" s="337"/>
    </row>
    <row r="14" spans="1:14" ht="34.5" hidden="1" customHeight="1">
      <c r="A14" s="42">
        <v>6</v>
      </c>
      <c r="B14" s="187"/>
      <c r="C14" s="31"/>
      <c r="D14" s="79"/>
      <c r="E14" s="79"/>
      <c r="F14" s="189"/>
      <c r="G14" s="81"/>
      <c r="H14" s="82"/>
      <c r="I14" s="82"/>
      <c r="J14" s="83"/>
      <c r="K14" s="135"/>
      <c r="L14" s="31"/>
      <c r="M14" s="266"/>
      <c r="N14" s="266"/>
    </row>
    <row r="15" spans="1:14" ht="34.5" hidden="1" customHeight="1">
      <c r="A15" s="29">
        <v>7</v>
      </c>
      <c r="B15" s="233"/>
      <c r="C15" s="40"/>
      <c r="D15" s="234"/>
      <c r="E15" s="234"/>
      <c r="F15" s="235"/>
      <c r="G15" s="121"/>
      <c r="H15" s="97"/>
      <c r="I15" s="97"/>
      <c r="J15" s="236"/>
      <c r="K15" s="84"/>
      <c r="L15" s="40"/>
      <c r="M15" s="335"/>
      <c r="N15" s="335"/>
    </row>
    <row r="16" spans="1:14" ht="34.5" hidden="1" customHeight="1">
      <c r="A16" s="37">
        <v>8</v>
      </c>
      <c r="B16" s="174"/>
      <c r="C16" s="31"/>
      <c r="D16" s="168"/>
      <c r="E16" s="168"/>
      <c r="F16" s="45"/>
      <c r="G16" s="81"/>
      <c r="H16" s="100"/>
      <c r="I16" s="100"/>
      <c r="J16" s="35"/>
      <c r="K16" s="90"/>
      <c r="L16" s="31"/>
      <c r="M16" s="336"/>
      <c r="N16" s="266"/>
    </row>
    <row r="17" spans="1:14" ht="34.5" hidden="1" customHeight="1">
      <c r="A17" s="42">
        <v>9</v>
      </c>
      <c r="B17" s="174"/>
      <c r="C17" s="31"/>
      <c r="D17" s="168"/>
      <c r="E17" s="168"/>
      <c r="F17" s="45"/>
      <c r="G17" s="116"/>
      <c r="H17" s="100"/>
      <c r="I17" s="100"/>
      <c r="J17" s="35"/>
      <c r="K17" s="90"/>
      <c r="L17" s="31"/>
      <c r="M17" s="266"/>
      <c r="N17" s="266"/>
    </row>
    <row r="18" spans="1:14" ht="34.5" hidden="1" customHeight="1">
      <c r="A18" s="29">
        <v>10</v>
      </c>
      <c r="B18" s="174"/>
      <c r="C18" s="46"/>
      <c r="D18" s="168"/>
      <c r="E18" s="168"/>
      <c r="F18" s="45"/>
      <c r="G18" s="116"/>
      <c r="H18" s="100"/>
      <c r="I18" s="100"/>
      <c r="J18" s="35"/>
      <c r="K18" s="90"/>
      <c r="L18" s="31"/>
      <c r="M18" s="266"/>
      <c r="N18" s="266"/>
    </row>
    <row r="19" spans="1:14" ht="34.5" hidden="1" customHeight="1">
      <c r="A19" s="29">
        <v>11</v>
      </c>
      <c r="B19" s="174"/>
      <c r="C19" s="31"/>
      <c r="D19" s="168"/>
      <c r="E19" s="168"/>
      <c r="F19" s="45"/>
      <c r="G19" s="81"/>
      <c r="H19" s="100"/>
      <c r="I19" s="100"/>
      <c r="J19" s="35"/>
      <c r="K19" s="90"/>
      <c r="L19" s="31"/>
      <c r="M19" s="336"/>
      <c r="N19" s="266"/>
    </row>
    <row r="20" spans="1:14" ht="34.5" hidden="1" customHeight="1">
      <c r="A20" s="37">
        <v>12</v>
      </c>
      <c r="B20" s="174"/>
      <c r="C20" s="31"/>
      <c r="D20" s="168"/>
      <c r="E20" s="168"/>
      <c r="F20" s="45"/>
      <c r="G20" s="81"/>
      <c r="H20" s="100"/>
      <c r="I20" s="100"/>
      <c r="J20" s="35"/>
      <c r="K20" s="90"/>
      <c r="L20" s="31"/>
      <c r="M20" s="237"/>
      <c r="N20" s="173"/>
    </row>
    <row r="21" spans="1:14" ht="34.5" hidden="1" customHeight="1">
      <c r="A21" s="42">
        <v>13</v>
      </c>
      <c r="B21" s="174"/>
      <c r="C21" s="31"/>
      <c r="D21" s="168"/>
      <c r="E21" s="168"/>
      <c r="F21" s="45"/>
      <c r="G21" s="81"/>
      <c r="H21" s="100"/>
      <c r="I21" s="100"/>
      <c r="J21" s="35"/>
      <c r="K21" s="90"/>
      <c r="L21" s="31"/>
      <c r="M21" s="237"/>
      <c r="N21" s="173"/>
    </row>
    <row r="22" spans="1:14" ht="34.5" hidden="1" customHeight="1">
      <c r="A22" s="29">
        <v>14</v>
      </c>
      <c r="B22" s="174"/>
      <c r="C22" s="31"/>
      <c r="D22" s="168"/>
      <c r="E22" s="168"/>
      <c r="F22" s="45"/>
      <c r="G22" s="81"/>
      <c r="H22" s="100"/>
      <c r="I22" s="100"/>
      <c r="J22" s="35"/>
      <c r="K22" s="90"/>
      <c r="L22" s="31"/>
      <c r="M22" s="237"/>
      <c r="N22" s="173"/>
    </row>
    <row r="23" spans="1:14" ht="34.5" hidden="1" customHeight="1">
      <c r="A23" s="29">
        <v>15</v>
      </c>
      <c r="B23" s="174"/>
      <c r="C23" s="31"/>
      <c r="D23" s="168"/>
      <c r="E23" s="168"/>
      <c r="F23" s="45"/>
      <c r="G23" s="81"/>
      <c r="H23" s="100"/>
      <c r="I23" s="100"/>
      <c r="J23" s="35"/>
      <c r="K23" s="90"/>
      <c r="L23" s="31"/>
      <c r="M23" s="237"/>
      <c r="N23" s="173"/>
    </row>
    <row r="24" spans="1:14" ht="34.5" hidden="1" customHeight="1">
      <c r="A24" s="37">
        <v>16</v>
      </c>
      <c r="B24" s="174"/>
      <c r="C24" s="31"/>
      <c r="D24" s="168"/>
      <c r="E24" s="168"/>
      <c r="F24" s="45"/>
      <c r="G24" s="81"/>
      <c r="H24" s="100"/>
      <c r="I24" s="100"/>
      <c r="J24" s="35"/>
      <c r="K24" s="90"/>
      <c r="L24" s="31"/>
      <c r="M24" s="237"/>
      <c r="N24" s="173"/>
    </row>
    <row r="25" spans="1:14" ht="34.5" hidden="1" customHeight="1">
      <c r="A25" s="42">
        <v>17</v>
      </c>
      <c r="B25" s="38"/>
      <c r="C25" s="31"/>
      <c r="D25" s="168"/>
      <c r="E25" s="168"/>
      <c r="F25" s="45"/>
      <c r="G25" s="34"/>
      <c r="H25" s="35"/>
      <c r="I25" s="35"/>
      <c r="J25" s="35"/>
      <c r="K25" s="31"/>
      <c r="L25" s="31"/>
      <c r="M25" s="265"/>
      <c r="N25" s="265"/>
    </row>
    <row r="26" spans="1:14" ht="34.5" hidden="1" customHeight="1">
      <c r="A26" s="29">
        <v>18</v>
      </c>
      <c r="B26" s="38"/>
      <c r="C26" s="31"/>
      <c r="D26" s="168"/>
      <c r="E26" s="168"/>
      <c r="F26" s="45"/>
      <c r="G26" s="34"/>
      <c r="H26" s="35"/>
      <c r="I26" s="35"/>
      <c r="J26" s="35"/>
      <c r="K26" s="31"/>
      <c r="L26" s="31"/>
      <c r="M26" s="265"/>
      <c r="N26" s="265"/>
    </row>
    <row r="27" spans="1:14" ht="34.5" hidden="1" customHeight="1">
      <c r="A27" s="29">
        <v>19</v>
      </c>
      <c r="B27" s="38"/>
      <c r="C27" s="31"/>
      <c r="D27" s="168"/>
      <c r="E27" s="168"/>
      <c r="F27" s="45"/>
      <c r="G27" s="34"/>
      <c r="H27" s="35"/>
      <c r="I27" s="35"/>
      <c r="J27" s="35"/>
      <c r="K27" s="41"/>
      <c r="L27" s="31"/>
      <c r="M27" s="275"/>
      <c r="N27" s="276"/>
    </row>
    <row r="28" spans="1:14" ht="34.5" hidden="1" customHeight="1">
      <c r="A28" s="37">
        <v>20</v>
      </c>
      <c r="B28" s="38"/>
      <c r="C28" s="31"/>
      <c r="D28" s="168"/>
      <c r="E28" s="168"/>
      <c r="F28" s="45"/>
      <c r="G28" s="34"/>
      <c r="H28" s="35"/>
      <c r="I28" s="35"/>
      <c r="J28" s="35"/>
      <c r="K28" s="41"/>
      <c r="L28" s="31"/>
      <c r="M28" s="275"/>
      <c r="N28" s="276"/>
    </row>
    <row r="29" spans="1:14" ht="34.5" hidden="1" customHeight="1">
      <c r="A29" s="42">
        <v>21</v>
      </c>
      <c r="B29" s="38"/>
      <c r="C29" s="31"/>
      <c r="D29" s="168"/>
      <c r="E29" s="168"/>
      <c r="F29" s="45"/>
      <c r="G29" s="34"/>
      <c r="H29" s="35"/>
      <c r="I29" s="35"/>
      <c r="J29" s="35"/>
      <c r="K29" s="41"/>
      <c r="L29" s="31"/>
      <c r="M29" s="275"/>
      <c r="N29" s="276"/>
    </row>
    <row r="30" spans="1:14" ht="34.5" hidden="1" customHeight="1">
      <c r="A30" s="47"/>
      <c r="B30" s="38"/>
      <c r="C30" s="31"/>
      <c r="D30" s="168"/>
      <c r="E30" s="168"/>
      <c r="F30" s="45"/>
      <c r="G30" s="34"/>
      <c r="H30" s="35"/>
      <c r="I30" s="35"/>
      <c r="J30" s="35"/>
      <c r="K30" s="41"/>
      <c r="L30" s="31"/>
      <c r="M30" s="275"/>
      <c r="N30" s="276"/>
    </row>
    <row r="31" spans="1:14" ht="18">
      <c r="A31" s="47"/>
      <c r="B31" s="38"/>
      <c r="C31" s="31"/>
      <c r="D31" s="168"/>
      <c r="E31" s="168"/>
      <c r="F31" s="45"/>
      <c r="G31" s="34"/>
      <c r="H31" s="35"/>
      <c r="I31" s="35"/>
      <c r="J31" s="35"/>
      <c r="K31" s="41"/>
      <c r="L31" s="31"/>
      <c r="M31" s="275"/>
      <c r="N31" s="276"/>
    </row>
    <row r="32" spans="1:14" ht="18">
      <c r="A32" s="48"/>
      <c r="B32" s="297" t="s">
        <v>96</v>
      </c>
      <c r="C32" s="298"/>
      <c r="D32" s="298"/>
      <c r="E32" s="298"/>
      <c r="F32" s="299"/>
      <c r="G32" s="168"/>
      <c r="H32" s="49">
        <f>SUM(H9:H31)</f>
        <v>0</v>
      </c>
      <c r="I32" s="49">
        <f>SUM(I9:I31)</f>
        <v>0</v>
      </c>
      <c r="J32" s="35">
        <f>SUM(J9:J31)</f>
        <v>0</v>
      </c>
      <c r="K32" s="41"/>
      <c r="L32" s="31"/>
      <c r="M32" s="314"/>
      <c r="N32" s="315"/>
    </row>
    <row r="33" spans="1:14" ht="18">
      <c r="A33" s="50"/>
      <c r="B33" s="38"/>
      <c r="C33" s="38"/>
      <c r="D33" s="51"/>
      <c r="E33" s="51"/>
      <c r="F33" s="51"/>
      <c r="G33" s="51"/>
      <c r="H33" s="286" t="s">
        <v>45</v>
      </c>
      <c r="I33" s="286"/>
      <c r="J33" s="52" t="e">
        <f>J32/I32</f>
        <v>#DIV/0!</v>
      </c>
      <c r="K33" s="154" t="s">
        <v>46</v>
      </c>
      <c r="L33" s="30"/>
      <c r="M33" s="294" t="s">
        <v>47</v>
      </c>
      <c r="N33" s="294"/>
    </row>
    <row r="34" spans="1:14" ht="18">
      <c r="A34" s="54"/>
      <c r="B34" s="332" t="s">
        <v>117</v>
      </c>
      <c r="C34" s="333"/>
      <c r="D34" s="333"/>
      <c r="E34" s="333"/>
      <c r="F34" s="333"/>
      <c r="G34" s="333"/>
      <c r="H34" s="334"/>
      <c r="I34" s="168"/>
      <c r="J34" s="193">
        <v>58</v>
      </c>
      <c r="K34" s="53" t="s">
        <v>48</v>
      </c>
      <c r="L34" s="30"/>
      <c r="M34" s="194" t="e">
        <f>(J33-J34)/J34</f>
        <v>#DIV/0!</v>
      </c>
      <c r="N34" s="192">
        <v>2295</v>
      </c>
    </row>
    <row r="37" spans="1:14" ht="33">
      <c r="A37" s="58"/>
      <c r="B37" s="9" t="s">
        <v>49</v>
      </c>
      <c r="C37" s="10"/>
      <c r="D37" s="11"/>
      <c r="E37" s="8"/>
      <c r="F37" s="8"/>
      <c r="G37" s="2"/>
      <c r="H37" s="12" t="s">
        <v>4</v>
      </c>
      <c r="I37" s="398">
        <v>2700</v>
      </c>
      <c r="J37" s="13" t="s">
        <v>50</v>
      </c>
      <c r="K37" s="59"/>
      <c r="L37" s="3"/>
      <c r="M37" s="60"/>
      <c r="N37" s="16"/>
    </row>
    <row r="38" spans="1:14" ht="20.25">
      <c r="A38" s="61"/>
      <c r="B38" s="15"/>
      <c r="C38" s="15"/>
      <c r="D38" s="15"/>
      <c r="E38" s="15"/>
      <c r="F38" s="15"/>
      <c r="G38" s="15"/>
      <c r="H38" s="62"/>
      <c r="I38" s="20"/>
      <c r="J38" s="63"/>
      <c r="K38" s="64"/>
      <c r="L38" s="64"/>
      <c r="M38" s="65"/>
      <c r="N38" s="16"/>
    </row>
    <row r="39" spans="1:14" ht="33" customHeight="1">
      <c r="A39" s="290" t="s">
        <v>6</v>
      </c>
      <c r="B39" s="279" t="s">
        <v>7</v>
      </c>
      <c r="C39" s="308" t="s">
        <v>8</v>
      </c>
      <c r="D39" s="307" t="s">
        <v>9</v>
      </c>
      <c r="E39" s="281"/>
      <c r="F39" s="281"/>
      <c r="G39" s="66" t="s">
        <v>10</v>
      </c>
      <c r="H39" s="175" t="s">
        <v>11</v>
      </c>
      <c r="I39" s="156" t="s">
        <v>12</v>
      </c>
      <c r="J39" s="175" t="s">
        <v>13</v>
      </c>
      <c r="K39" s="175" t="s">
        <v>14</v>
      </c>
      <c r="L39" s="294" t="s">
        <v>51</v>
      </c>
      <c r="M39" s="294"/>
      <c r="N39" s="294"/>
    </row>
    <row r="40" spans="1:14" ht="33" customHeight="1">
      <c r="A40" s="306"/>
      <c r="B40" s="326"/>
      <c r="C40" s="327"/>
      <c r="D40" s="71" t="str">
        <f>D8</f>
        <v>Sept'21</v>
      </c>
      <c r="E40" s="27" t="str">
        <f>E8</f>
        <v>Oct'21</v>
      </c>
      <c r="F40" s="72" t="str">
        <f>F8</f>
        <v>Nov'21</v>
      </c>
      <c r="G40" s="73" t="s">
        <v>19</v>
      </c>
      <c r="H40" s="172" t="s">
        <v>20</v>
      </c>
      <c r="I40" s="157" t="s">
        <v>20</v>
      </c>
      <c r="J40" s="175" t="s">
        <v>21</v>
      </c>
      <c r="K40" s="175" t="s">
        <v>22</v>
      </c>
      <c r="L40" s="294"/>
      <c r="M40" s="294"/>
      <c r="N40" s="294"/>
    </row>
    <row r="41" spans="1:14" ht="34.5" customHeight="1">
      <c r="A41" s="399">
        <v>1</v>
      </c>
      <c r="B41" s="402" t="s">
        <v>98</v>
      </c>
      <c r="C41" s="401"/>
      <c r="D41" s="404">
        <v>46</v>
      </c>
      <c r="E41" s="404">
        <v>46</v>
      </c>
      <c r="F41" s="406">
        <v>40</v>
      </c>
      <c r="G41" s="81">
        <f t="shared" ref="G41:G51" si="0">F41-E41</f>
        <v>-6</v>
      </c>
      <c r="H41" s="408">
        <v>600</v>
      </c>
      <c r="I41" s="408">
        <v>0</v>
      </c>
      <c r="J41" s="409">
        <v>0</v>
      </c>
      <c r="K41" s="412" t="s">
        <v>52</v>
      </c>
      <c r="L41" s="181"/>
      <c r="M41" s="266" t="s">
        <v>108</v>
      </c>
      <c r="N41" s="266"/>
    </row>
    <row r="42" spans="1:14" ht="34.5" customHeight="1">
      <c r="A42" s="399">
        <v>4</v>
      </c>
      <c r="B42" s="402" t="s">
        <v>99</v>
      </c>
      <c r="C42" s="401"/>
      <c r="D42" s="404"/>
      <c r="E42" s="404"/>
      <c r="F42" s="406"/>
      <c r="G42" s="81">
        <f t="shared" si="0"/>
        <v>0</v>
      </c>
      <c r="H42" s="408"/>
      <c r="I42" s="408"/>
      <c r="J42" s="409">
        <v>0</v>
      </c>
      <c r="K42" s="412" t="s">
        <v>52</v>
      </c>
      <c r="L42" s="182"/>
      <c r="M42" s="266"/>
      <c r="N42" s="266"/>
    </row>
    <row r="43" spans="1:14" ht="34.5" customHeight="1">
      <c r="A43" s="399">
        <v>5</v>
      </c>
      <c r="B43" s="402" t="s">
        <v>100</v>
      </c>
      <c r="C43" s="401"/>
      <c r="D43" s="404"/>
      <c r="E43" s="404"/>
      <c r="F43" s="406"/>
      <c r="G43" s="81">
        <f t="shared" si="0"/>
        <v>0</v>
      </c>
      <c r="H43" s="408"/>
      <c r="I43" s="408"/>
      <c r="J43" s="409">
        <v>0</v>
      </c>
      <c r="K43" s="412" t="s">
        <v>52</v>
      </c>
      <c r="L43" s="182"/>
      <c r="M43" s="266"/>
      <c r="N43" s="266"/>
    </row>
    <row r="44" spans="1:14" ht="34.5" customHeight="1">
      <c r="A44" s="399">
        <v>5</v>
      </c>
      <c r="B44" s="402" t="s">
        <v>101</v>
      </c>
      <c r="C44" s="401"/>
      <c r="D44" s="404"/>
      <c r="E44" s="404"/>
      <c r="F44" s="406"/>
      <c r="G44" s="81">
        <f t="shared" si="0"/>
        <v>0</v>
      </c>
      <c r="H44" s="408"/>
      <c r="I44" s="408"/>
      <c r="J44" s="409">
        <v>0</v>
      </c>
      <c r="K44" s="412" t="s">
        <v>52</v>
      </c>
      <c r="L44" s="182"/>
      <c r="M44" s="266"/>
      <c r="N44" s="266"/>
    </row>
    <row r="45" spans="1:14" ht="34.5" customHeight="1">
      <c r="A45" s="399">
        <v>5</v>
      </c>
      <c r="B45" s="400" t="s">
        <v>102</v>
      </c>
      <c r="C45" s="403"/>
      <c r="D45" s="405"/>
      <c r="E45" s="405"/>
      <c r="F45" s="407"/>
      <c r="G45" s="81">
        <f t="shared" si="0"/>
        <v>0</v>
      </c>
      <c r="H45" s="408"/>
      <c r="I45" s="408"/>
      <c r="J45" s="409">
        <v>0</v>
      </c>
      <c r="K45" s="412" t="s">
        <v>52</v>
      </c>
      <c r="L45" s="183"/>
      <c r="M45" s="337"/>
      <c r="N45" s="337"/>
    </row>
    <row r="46" spans="1:14" ht="34.5" customHeight="1">
      <c r="A46" s="399">
        <v>4</v>
      </c>
      <c r="B46" s="402" t="s">
        <v>103</v>
      </c>
      <c r="C46" s="401"/>
      <c r="D46" s="404"/>
      <c r="E46" s="404"/>
      <c r="F46" s="406"/>
      <c r="G46" s="81">
        <f t="shared" si="0"/>
        <v>0</v>
      </c>
      <c r="H46" s="408"/>
      <c r="I46" s="408"/>
      <c r="J46" s="409">
        <v>0</v>
      </c>
      <c r="K46" s="412" t="s">
        <v>52</v>
      </c>
      <c r="L46" s="31"/>
      <c r="M46" s="266" t="s">
        <v>109</v>
      </c>
      <c r="N46" s="266"/>
    </row>
    <row r="47" spans="1:14" ht="34.5" customHeight="1">
      <c r="A47" s="399">
        <v>5</v>
      </c>
      <c r="B47" s="402" t="s">
        <v>104</v>
      </c>
      <c r="C47" s="403"/>
      <c r="D47" s="405"/>
      <c r="E47" s="405"/>
      <c r="F47" s="407"/>
      <c r="G47" s="81">
        <f t="shared" si="0"/>
        <v>0</v>
      </c>
      <c r="H47" s="408"/>
      <c r="I47" s="408"/>
      <c r="J47" s="409">
        <v>0</v>
      </c>
      <c r="K47" s="413"/>
      <c r="L47" s="31"/>
      <c r="M47" s="265"/>
      <c r="N47" s="265"/>
    </row>
    <row r="48" spans="1:14" ht="34.5" customHeight="1">
      <c r="A48" s="399">
        <v>2</v>
      </c>
      <c r="B48" s="402" t="s">
        <v>105</v>
      </c>
      <c r="C48" s="401"/>
      <c r="D48" s="404">
        <v>65</v>
      </c>
      <c r="E48" s="404">
        <v>65</v>
      </c>
      <c r="F48" s="406">
        <v>65</v>
      </c>
      <c r="G48" s="81">
        <f t="shared" si="0"/>
        <v>0</v>
      </c>
      <c r="H48" s="408">
        <v>2000</v>
      </c>
      <c r="I48" s="408">
        <v>400</v>
      </c>
      <c r="J48" s="409">
        <v>26000</v>
      </c>
      <c r="K48" s="412" t="s">
        <v>52</v>
      </c>
      <c r="L48" s="31"/>
      <c r="M48" s="336" t="s">
        <v>110</v>
      </c>
      <c r="N48" s="266"/>
    </row>
    <row r="49" spans="1:14" ht="34.5" customHeight="1">
      <c r="A49" s="399">
        <v>3</v>
      </c>
      <c r="B49" s="402" t="s">
        <v>67</v>
      </c>
      <c r="C49" s="401"/>
      <c r="D49" s="404">
        <v>57</v>
      </c>
      <c r="E49" s="404">
        <v>56</v>
      </c>
      <c r="F49" s="406">
        <v>56</v>
      </c>
      <c r="G49" s="116">
        <f t="shared" si="0"/>
        <v>0</v>
      </c>
      <c r="H49" s="408">
        <v>2000</v>
      </c>
      <c r="I49" s="408">
        <v>1800</v>
      </c>
      <c r="J49" s="409">
        <v>100800</v>
      </c>
      <c r="K49" s="412" t="s">
        <v>52</v>
      </c>
      <c r="L49" s="31"/>
      <c r="M49" s="266" t="s">
        <v>111</v>
      </c>
      <c r="N49" s="266"/>
    </row>
    <row r="50" spans="1:14" ht="34.5" customHeight="1">
      <c r="A50" s="399">
        <v>4</v>
      </c>
      <c r="B50" s="402" t="s">
        <v>106</v>
      </c>
      <c r="C50" s="401"/>
      <c r="D50" s="404">
        <v>57</v>
      </c>
      <c r="E50" s="404">
        <v>56</v>
      </c>
      <c r="F50" s="406">
        <v>56</v>
      </c>
      <c r="G50" s="116">
        <f t="shared" si="0"/>
        <v>0</v>
      </c>
      <c r="H50" s="408">
        <v>1000</v>
      </c>
      <c r="I50" s="408">
        <v>500</v>
      </c>
      <c r="J50" s="409">
        <v>28000</v>
      </c>
      <c r="K50" s="412" t="s">
        <v>52</v>
      </c>
      <c r="L50" s="31"/>
      <c r="M50" s="266"/>
      <c r="N50" s="266"/>
    </row>
    <row r="51" spans="1:14" ht="34.5" customHeight="1">
      <c r="A51" s="399">
        <v>5</v>
      </c>
      <c r="B51" s="402" t="s">
        <v>107</v>
      </c>
      <c r="C51" s="401"/>
      <c r="D51" s="404">
        <v>60</v>
      </c>
      <c r="E51" s="404">
        <v>60</v>
      </c>
      <c r="F51" s="406">
        <v>60</v>
      </c>
      <c r="G51" s="81">
        <f t="shared" si="0"/>
        <v>0</v>
      </c>
      <c r="H51" s="408">
        <v>500</v>
      </c>
      <c r="I51" s="408">
        <v>0</v>
      </c>
      <c r="J51" s="409">
        <v>0</v>
      </c>
      <c r="K51" s="412" t="s">
        <v>52</v>
      </c>
      <c r="L51" s="31"/>
      <c r="M51" s="336" t="s">
        <v>112</v>
      </c>
      <c r="N51" s="266"/>
    </row>
    <row r="52" spans="1:14" ht="34.5" customHeight="1">
      <c r="A52" s="84">
        <v>12</v>
      </c>
      <c r="B52" s="38"/>
      <c r="C52" s="31"/>
      <c r="D52" s="168"/>
      <c r="E52" s="168"/>
      <c r="F52" s="80"/>
      <c r="G52" s="81"/>
      <c r="H52" s="82"/>
      <c r="I52" s="82"/>
      <c r="J52" s="92"/>
      <c r="K52" s="36"/>
      <c r="L52" s="101"/>
      <c r="M52" s="265"/>
      <c r="N52" s="265"/>
    </row>
    <row r="53" spans="1:14" ht="34.5" customHeight="1">
      <c r="A53" s="76">
        <v>13</v>
      </c>
      <c r="B53" s="38"/>
      <c r="C53" s="31"/>
      <c r="D53" s="168"/>
      <c r="E53" s="168"/>
      <c r="F53" s="80"/>
      <c r="G53" s="81"/>
      <c r="H53" s="82"/>
      <c r="I53" s="82"/>
      <c r="J53" s="92"/>
      <c r="K53" s="36"/>
      <c r="L53" s="101"/>
      <c r="M53" s="265"/>
      <c r="N53" s="265"/>
    </row>
    <row r="54" spans="1:14" ht="34.5" customHeight="1">
      <c r="A54" s="84">
        <v>14</v>
      </c>
      <c r="B54" s="38"/>
      <c r="C54" s="31"/>
      <c r="D54" s="168"/>
      <c r="E54" s="168"/>
      <c r="F54" s="80"/>
      <c r="G54" s="81"/>
      <c r="H54" s="82"/>
      <c r="I54" s="82"/>
      <c r="J54" s="92"/>
      <c r="K54" s="36"/>
      <c r="L54" s="101"/>
      <c r="M54" s="265"/>
      <c r="N54" s="265"/>
    </row>
    <row r="55" spans="1:14" ht="34.5" customHeight="1">
      <c r="A55" s="76">
        <v>15</v>
      </c>
      <c r="B55" s="38"/>
      <c r="C55" s="31"/>
      <c r="D55" s="168"/>
      <c r="E55" s="168"/>
      <c r="F55" s="80"/>
      <c r="G55" s="81"/>
      <c r="H55" s="82"/>
      <c r="I55" s="82"/>
      <c r="J55" s="92"/>
      <c r="K55" s="36"/>
      <c r="L55" s="101"/>
      <c r="M55" s="265"/>
      <c r="N55" s="265"/>
    </row>
    <row r="56" spans="1:14" ht="34.5" customHeight="1">
      <c r="A56" s="84">
        <v>16</v>
      </c>
      <c r="B56" s="38"/>
      <c r="C56" s="31"/>
      <c r="D56" s="168"/>
      <c r="E56" s="168"/>
      <c r="F56" s="80"/>
      <c r="G56" s="121"/>
      <c r="H56" s="97"/>
      <c r="I56" s="97"/>
      <c r="J56" s="98"/>
      <c r="K56" s="150"/>
      <c r="L56" s="238"/>
      <c r="M56" s="335"/>
      <c r="N56" s="335"/>
    </row>
    <row r="57" spans="1:14" ht="34.5" customHeight="1">
      <c r="A57" s="76">
        <v>17</v>
      </c>
      <c r="B57" s="38"/>
      <c r="C57" s="31"/>
      <c r="D57" s="168"/>
      <c r="E57" s="168"/>
      <c r="F57" s="80"/>
      <c r="G57" s="81"/>
      <c r="H57" s="100"/>
      <c r="I57" s="100"/>
      <c r="J57" s="35"/>
      <c r="K57" s="90"/>
      <c r="L57" s="101"/>
      <c r="M57" s="265"/>
      <c r="N57" s="265"/>
    </row>
    <row r="58" spans="1:14" ht="34.5" customHeight="1">
      <c r="A58" s="84">
        <v>18</v>
      </c>
      <c r="B58" s="43"/>
      <c r="C58" s="40"/>
      <c r="D58" s="94"/>
      <c r="E58" s="94"/>
      <c r="F58" s="95"/>
      <c r="G58" s="99"/>
      <c r="H58" s="100"/>
      <c r="I58" s="100"/>
      <c r="J58" s="35"/>
      <c r="K58" s="90"/>
      <c r="L58" s="101"/>
      <c r="M58" s="265"/>
      <c r="N58" s="265"/>
    </row>
    <row r="59" spans="1:14" ht="34.5" customHeight="1">
      <c r="A59" s="50"/>
      <c r="B59" s="38"/>
      <c r="C59" s="31"/>
      <c r="D59" s="168"/>
      <c r="E59" s="168"/>
      <c r="F59" s="80"/>
      <c r="G59" s="99"/>
      <c r="H59" s="100"/>
      <c r="I59" s="100"/>
      <c r="J59" s="35"/>
      <c r="K59" s="36"/>
      <c r="L59" s="101"/>
      <c r="M59" s="275"/>
      <c r="N59" s="276"/>
    </row>
    <row r="60" spans="1:14" ht="34.5" customHeight="1">
      <c r="A60" s="50"/>
      <c r="B60" s="38"/>
      <c r="C60" s="31"/>
      <c r="D60" s="168"/>
      <c r="E60" s="168"/>
      <c r="F60" s="80"/>
      <c r="G60" s="99"/>
      <c r="H60" s="100"/>
      <c r="I60" s="100"/>
      <c r="J60" s="35"/>
      <c r="K60" s="36"/>
      <c r="L60" s="101"/>
      <c r="M60" s="275"/>
      <c r="N60" s="276"/>
    </row>
    <row r="61" spans="1:14" ht="18">
      <c r="A61" s="48"/>
      <c r="B61" s="297" t="s">
        <v>96</v>
      </c>
      <c r="C61" s="298"/>
      <c r="D61" s="298"/>
      <c r="E61" s="298"/>
      <c r="F61" s="299"/>
      <c r="G61" s="168"/>
      <c r="H61" s="49">
        <f>SUM(H41:H60)</f>
        <v>6100</v>
      </c>
      <c r="I61" s="49">
        <f>SUM(I41:I60)</f>
        <v>2700</v>
      </c>
      <c r="J61" s="49">
        <f>SUM(J41:J60)</f>
        <v>154800</v>
      </c>
      <c r="K61" s="41"/>
      <c r="L61" s="101"/>
      <c r="M61" s="295"/>
      <c r="N61" s="296"/>
    </row>
    <row r="62" spans="1:14" ht="18">
      <c r="A62" s="48"/>
      <c r="B62" s="38"/>
      <c r="C62" s="38"/>
      <c r="D62" s="38"/>
      <c r="E62" s="51"/>
      <c r="F62" s="51"/>
      <c r="G62" s="51"/>
      <c r="H62" s="293" t="s">
        <v>45</v>
      </c>
      <c r="I62" s="293"/>
      <c r="J62" s="52">
        <f>J61/I61</f>
        <v>57.333333333333336</v>
      </c>
      <c r="K62" s="434" t="s">
        <v>167</v>
      </c>
      <c r="L62" s="103"/>
      <c r="M62" s="294" t="s">
        <v>47</v>
      </c>
      <c r="N62" s="294"/>
    </row>
    <row r="63" spans="1:14" ht="26.25">
      <c r="A63" s="54"/>
      <c r="B63" s="312"/>
      <c r="C63" s="312"/>
      <c r="D63" s="312"/>
      <c r="E63" s="312"/>
      <c r="F63" s="312"/>
      <c r="G63" s="312"/>
      <c r="H63" s="312"/>
      <c r="I63" s="312"/>
      <c r="J63" s="410">
        <v>57.57</v>
      </c>
      <c r="K63" s="434" t="s">
        <v>168</v>
      </c>
      <c r="L63" s="105"/>
      <c r="M63" s="185">
        <f>(J62-J63)/J63</f>
        <v>-4.1109374095303908E-3</v>
      </c>
      <c r="N63" s="411" t="s">
        <v>171</v>
      </c>
    </row>
    <row r="64" spans="1:14" ht="20.25">
      <c r="A64" s="61"/>
      <c r="B64" s="3"/>
      <c r="C64" s="3"/>
      <c r="D64" s="3"/>
      <c r="E64" s="3"/>
      <c r="F64" s="3"/>
      <c r="G64" s="3"/>
      <c r="H64" s="14"/>
      <c r="I64" s="3"/>
      <c r="J64" s="3"/>
      <c r="K64" s="3"/>
      <c r="L64" s="3"/>
      <c r="M64" s="70"/>
      <c r="N64" s="16"/>
    </row>
    <row r="65" spans="1:14" ht="33">
      <c r="A65" s="108"/>
      <c r="B65" s="9" t="s">
        <v>70</v>
      </c>
      <c r="C65" s="10"/>
      <c r="D65" s="11"/>
      <c r="E65" s="8"/>
      <c r="F65" s="8"/>
      <c r="G65" s="2"/>
      <c r="H65" s="12" t="s">
        <v>4</v>
      </c>
      <c r="I65" s="414">
        <v>250</v>
      </c>
      <c r="J65" s="13" t="s">
        <v>71</v>
      </c>
      <c r="K65" s="110"/>
      <c r="L65" s="3"/>
      <c r="M65" s="111"/>
      <c r="N65" s="16"/>
    </row>
    <row r="66" spans="1:14" ht="18">
      <c r="A66" s="61"/>
      <c r="B66" s="3"/>
      <c r="C66" s="3"/>
      <c r="D66" s="3"/>
      <c r="E66" s="3"/>
      <c r="F66" s="3"/>
      <c r="G66" s="3"/>
      <c r="H66" s="3"/>
      <c r="I66" s="112"/>
      <c r="J66" s="3"/>
      <c r="K66" s="3"/>
      <c r="L66" s="3"/>
      <c r="M66" s="70"/>
      <c r="N66" s="16"/>
    </row>
    <row r="67" spans="1:14" ht="47.25" customHeight="1">
      <c r="A67" s="290" t="s">
        <v>6</v>
      </c>
      <c r="B67" s="279" t="s">
        <v>7</v>
      </c>
      <c r="C67" s="308" t="s">
        <v>8</v>
      </c>
      <c r="D67" s="281" t="s">
        <v>9</v>
      </c>
      <c r="E67" s="281"/>
      <c r="F67" s="281"/>
      <c r="G67" s="66" t="s">
        <v>10</v>
      </c>
      <c r="H67" s="175" t="s">
        <v>11</v>
      </c>
      <c r="I67" s="156" t="s">
        <v>72</v>
      </c>
      <c r="J67" s="175" t="s">
        <v>13</v>
      </c>
      <c r="K67" s="175" t="s">
        <v>14</v>
      </c>
      <c r="L67" s="300"/>
      <c r="M67" s="301"/>
      <c r="N67" s="302"/>
    </row>
    <row r="68" spans="1:14" ht="33" customHeight="1">
      <c r="A68" s="291"/>
      <c r="B68" s="280"/>
      <c r="C68" s="309"/>
      <c r="D68" s="27" t="str">
        <f>D8</f>
        <v>Sept'21</v>
      </c>
      <c r="E68" s="27" t="str">
        <f>E8</f>
        <v>Oct'21</v>
      </c>
      <c r="F68" s="28" t="str">
        <f>F8</f>
        <v>Nov'21</v>
      </c>
      <c r="G68" s="113" t="s">
        <v>19</v>
      </c>
      <c r="H68" s="75" t="s">
        <v>20</v>
      </c>
      <c r="I68" s="69" t="s">
        <v>20</v>
      </c>
      <c r="J68" s="175" t="s">
        <v>21</v>
      </c>
      <c r="K68" s="175" t="s">
        <v>22</v>
      </c>
      <c r="L68" s="303"/>
      <c r="M68" s="304"/>
      <c r="N68" s="305"/>
    </row>
    <row r="69" spans="1:14" ht="34.5" customHeight="1">
      <c r="A69" s="415">
        <v>1</v>
      </c>
      <c r="B69" s="417" t="s">
        <v>114</v>
      </c>
      <c r="C69" s="46"/>
      <c r="D69" s="422">
        <v>38</v>
      </c>
      <c r="E69" s="422">
        <v>37</v>
      </c>
      <c r="F69" s="423">
        <v>37</v>
      </c>
      <c r="G69" s="81">
        <f>F69-E69</f>
        <v>0</v>
      </c>
      <c r="H69" s="429">
        <v>500</v>
      </c>
      <c r="I69" s="430">
        <v>0</v>
      </c>
      <c r="J69" s="431">
        <v>0</v>
      </c>
      <c r="K69" s="427" t="s">
        <v>52</v>
      </c>
      <c r="L69" s="101"/>
      <c r="M69" s="257"/>
      <c r="N69" s="258"/>
    </row>
    <row r="70" spans="1:14" ht="34.5" customHeight="1">
      <c r="A70" s="415">
        <v>2</v>
      </c>
      <c r="B70" s="416" t="s">
        <v>115</v>
      </c>
      <c r="C70" s="46"/>
      <c r="D70" s="424">
        <v>34</v>
      </c>
      <c r="E70" s="424">
        <v>34</v>
      </c>
      <c r="F70" s="425">
        <v>34</v>
      </c>
      <c r="G70" s="420">
        <f t="shared" ref="G70:G84" si="1">F70-E70</f>
        <v>0</v>
      </c>
      <c r="H70" s="429">
        <v>300</v>
      </c>
      <c r="I70" s="430">
        <v>250</v>
      </c>
      <c r="J70" s="431">
        <v>8500</v>
      </c>
      <c r="K70" s="428" t="s">
        <v>52</v>
      </c>
      <c r="L70" s="175"/>
      <c r="M70" s="265"/>
      <c r="N70" s="265"/>
    </row>
    <row r="71" spans="1:14" ht="34.5" customHeight="1">
      <c r="A71" s="415">
        <v>3</v>
      </c>
      <c r="B71" s="416" t="s">
        <v>129</v>
      </c>
      <c r="C71" s="46"/>
      <c r="D71" s="424">
        <v>0</v>
      </c>
      <c r="E71" s="424">
        <v>0</v>
      </c>
      <c r="F71" s="425">
        <v>35</v>
      </c>
      <c r="G71" s="420">
        <f t="shared" si="1"/>
        <v>35</v>
      </c>
      <c r="H71" s="429">
        <v>100</v>
      </c>
      <c r="I71" s="430">
        <v>0</v>
      </c>
      <c r="J71" s="431">
        <v>0</v>
      </c>
      <c r="K71" s="428" t="s">
        <v>172</v>
      </c>
      <c r="L71" s="101"/>
      <c r="M71" s="292"/>
      <c r="N71" s="292"/>
    </row>
    <row r="72" spans="1:14" ht="34.5" customHeight="1">
      <c r="A72" s="31"/>
      <c r="B72" s="77"/>
      <c r="C72" s="46"/>
      <c r="D72" s="195"/>
      <c r="E72" s="195"/>
      <c r="F72" s="196"/>
      <c r="G72" s="420">
        <f t="shared" si="1"/>
        <v>0</v>
      </c>
      <c r="H72" s="421"/>
      <c r="I72" s="426"/>
      <c r="J72" s="419"/>
      <c r="K72" s="418"/>
      <c r="L72" s="101"/>
      <c r="M72" s="265"/>
      <c r="N72" s="265"/>
    </row>
    <row r="73" spans="1:14" ht="34.5" customHeight="1">
      <c r="A73" s="31">
        <v>5</v>
      </c>
      <c r="B73" s="38"/>
      <c r="C73" s="46"/>
      <c r="D73" s="168"/>
      <c r="E73" s="168"/>
      <c r="F73" s="45"/>
      <c r="G73" s="420">
        <f t="shared" si="1"/>
        <v>0</v>
      </c>
      <c r="H73" s="31"/>
      <c r="I73" s="31"/>
      <c r="J73" s="118"/>
      <c r="K73" s="41"/>
      <c r="L73" s="101"/>
      <c r="M73" s="265"/>
      <c r="N73" s="265"/>
    </row>
    <row r="74" spans="1:14" ht="34.5" customHeight="1">
      <c r="A74" s="31">
        <v>6</v>
      </c>
      <c r="B74" s="38"/>
      <c r="C74" s="46"/>
      <c r="D74" s="168"/>
      <c r="E74" s="168"/>
      <c r="F74" s="45"/>
      <c r="G74" s="420">
        <f t="shared" si="1"/>
        <v>0</v>
      </c>
      <c r="H74" s="31"/>
      <c r="I74" s="31"/>
      <c r="J74" s="118"/>
      <c r="K74" s="41"/>
      <c r="L74" s="101"/>
      <c r="M74" s="266"/>
      <c r="N74" s="266"/>
    </row>
    <row r="75" spans="1:14" ht="34.5" customHeight="1">
      <c r="A75" s="31">
        <v>7</v>
      </c>
      <c r="B75" s="38"/>
      <c r="C75" s="46"/>
      <c r="D75" s="168"/>
      <c r="E75" s="168"/>
      <c r="F75" s="45"/>
      <c r="G75" s="420">
        <f t="shared" si="1"/>
        <v>0</v>
      </c>
      <c r="H75" s="31"/>
      <c r="I75" s="31"/>
      <c r="J75" s="118"/>
      <c r="K75" s="41"/>
      <c r="L75" s="101"/>
      <c r="M75" s="265"/>
      <c r="N75" s="265"/>
    </row>
    <row r="76" spans="1:14" ht="34.5" customHeight="1">
      <c r="A76" s="31">
        <v>8</v>
      </c>
      <c r="B76" s="38"/>
      <c r="C76" s="46"/>
      <c r="D76" s="168"/>
      <c r="E76" s="168"/>
      <c r="F76" s="45"/>
      <c r="G76" s="420">
        <f t="shared" si="1"/>
        <v>0</v>
      </c>
      <c r="H76" s="31"/>
      <c r="I76" s="31"/>
      <c r="J76" s="118"/>
      <c r="K76" s="41"/>
      <c r="L76" s="101"/>
      <c r="M76" s="311"/>
      <c r="N76" s="311"/>
    </row>
    <row r="77" spans="1:14" ht="34.5" customHeight="1">
      <c r="A77" s="31">
        <v>9</v>
      </c>
      <c r="B77" s="38"/>
      <c r="C77" s="46"/>
      <c r="D77" s="168"/>
      <c r="E77" s="168"/>
      <c r="F77" s="45"/>
      <c r="G77" s="420">
        <f t="shared" si="1"/>
        <v>0</v>
      </c>
      <c r="H77" s="31"/>
      <c r="I77" s="31"/>
      <c r="J77" s="118"/>
      <c r="K77" s="41"/>
      <c r="L77" s="101"/>
      <c r="M77" s="310"/>
      <c r="N77" s="311"/>
    </row>
    <row r="78" spans="1:14" ht="34.5" customHeight="1">
      <c r="A78" s="31">
        <v>10</v>
      </c>
      <c r="B78" s="38"/>
      <c r="C78" s="46"/>
      <c r="D78" s="168"/>
      <c r="E78" s="168"/>
      <c r="F78" s="45"/>
      <c r="G78" s="420">
        <f t="shared" si="1"/>
        <v>0</v>
      </c>
      <c r="H78" s="31"/>
      <c r="I78" s="31"/>
      <c r="J78" s="118"/>
      <c r="K78" s="41"/>
      <c r="L78" s="101"/>
      <c r="M78" s="311"/>
      <c r="N78" s="311"/>
    </row>
    <row r="79" spans="1:14" ht="34.5" customHeight="1">
      <c r="A79" s="40"/>
      <c r="B79" s="43"/>
      <c r="C79" s="119"/>
      <c r="D79" s="94"/>
      <c r="E79" s="94"/>
      <c r="F79" s="120"/>
      <c r="G79" s="420">
        <f t="shared" si="1"/>
        <v>0</v>
      </c>
      <c r="H79" s="40"/>
      <c r="I79" s="40"/>
      <c r="J79" s="122"/>
      <c r="K79" s="149"/>
      <c r="L79" s="101"/>
      <c r="M79" s="311"/>
      <c r="N79" s="311"/>
    </row>
    <row r="80" spans="1:14" ht="34.5" customHeight="1">
      <c r="A80" s="31"/>
      <c r="B80" s="38"/>
      <c r="C80" s="46"/>
      <c r="D80" s="168"/>
      <c r="E80" s="168"/>
      <c r="F80" s="45"/>
      <c r="G80" s="420">
        <f t="shared" si="1"/>
        <v>0</v>
      </c>
      <c r="H80" s="31"/>
      <c r="I80" s="31"/>
      <c r="J80" s="118"/>
      <c r="K80" s="41"/>
      <c r="L80" s="101"/>
      <c r="M80" s="261"/>
      <c r="N80" s="262"/>
    </row>
    <row r="81" spans="1:14" ht="34.5" customHeight="1">
      <c r="A81" s="31"/>
      <c r="B81" s="38"/>
      <c r="C81" s="46"/>
      <c r="D81" s="168"/>
      <c r="E81" s="168"/>
      <c r="F81" s="45"/>
      <c r="G81" s="420">
        <f t="shared" si="1"/>
        <v>0</v>
      </c>
      <c r="H81" s="31"/>
      <c r="I81" s="31"/>
      <c r="J81" s="118"/>
      <c r="K81" s="41"/>
      <c r="L81" s="101"/>
      <c r="M81" s="261"/>
      <c r="N81" s="262"/>
    </row>
    <row r="82" spans="1:14" ht="34.5" customHeight="1">
      <c r="A82" s="31"/>
      <c r="B82" s="38"/>
      <c r="C82" s="46"/>
      <c r="D82" s="168"/>
      <c r="E82" s="168"/>
      <c r="F82" s="45"/>
      <c r="G82" s="420">
        <f t="shared" si="1"/>
        <v>0</v>
      </c>
      <c r="H82" s="31"/>
      <c r="I82" s="31"/>
      <c r="J82" s="118"/>
      <c r="K82" s="41"/>
      <c r="L82" s="101"/>
      <c r="M82" s="261"/>
      <c r="N82" s="262"/>
    </row>
    <row r="83" spans="1:14" ht="34.5" customHeight="1">
      <c r="A83" s="31"/>
      <c r="B83" s="38"/>
      <c r="C83" s="46"/>
      <c r="D83" s="168"/>
      <c r="E83" s="168"/>
      <c r="F83" s="45"/>
      <c r="G83" s="420">
        <f t="shared" si="1"/>
        <v>0</v>
      </c>
      <c r="H83" s="31"/>
      <c r="I83" s="31"/>
      <c r="J83" s="118"/>
      <c r="K83" s="41"/>
      <c r="L83" s="101"/>
      <c r="M83" s="261"/>
      <c r="N83" s="262"/>
    </row>
    <row r="84" spans="1:14" ht="34.5" customHeight="1">
      <c r="A84" s="31"/>
      <c r="B84" s="38"/>
      <c r="C84" s="46"/>
      <c r="D84" s="168"/>
      <c r="E84" s="168"/>
      <c r="F84" s="45"/>
      <c r="G84" s="420">
        <f t="shared" si="1"/>
        <v>0</v>
      </c>
      <c r="H84" s="31"/>
      <c r="I84" s="31"/>
      <c r="J84" s="118"/>
      <c r="K84" s="41"/>
      <c r="L84" s="101"/>
      <c r="M84" s="261"/>
      <c r="N84" s="262"/>
    </row>
    <row r="85" spans="1:14" ht="18">
      <c r="A85" s="90"/>
      <c r="B85" s="38"/>
      <c r="C85" s="38"/>
      <c r="D85" s="282" t="s">
        <v>85</v>
      </c>
      <c r="E85" s="282"/>
      <c r="F85" s="282"/>
      <c r="G85" s="168"/>
      <c r="H85" s="49">
        <f>SUM(H69:H84)</f>
        <v>900</v>
      </c>
      <c r="I85" s="49">
        <f>SUM(I69:I84)</f>
        <v>250</v>
      </c>
      <c r="J85" s="49">
        <f>SUM(J69:J84)</f>
        <v>8500</v>
      </c>
      <c r="K85" s="36"/>
      <c r="L85" s="175"/>
      <c r="M85" s="263"/>
      <c r="N85" s="264"/>
    </row>
    <row r="86" spans="1:14" ht="18">
      <c r="A86" s="90"/>
      <c r="B86" s="285"/>
      <c r="C86" s="285"/>
      <c r="D86" s="285"/>
      <c r="E86" s="285"/>
      <c r="F86" s="285"/>
      <c r="G86" s="285"/>
      <c r="H86" s="286" t="s">
        <v>45</v>
      </c>
      <c r="I86" s="286"/>
      <c r="J86" s="52">
        <f>J85/I85</f>
        <v>34</v>
      </c>
      <c r="K86" s="433" t="s">
        <v>167</v>
      </c>
      <c r="L86" s="103"/>
      <c r="M86" s="287" t="s">
        <v>47</v>
      </c>
      <c r="N86" s="288"/>
    </row>
    <row r="87" spans="1:14" ht="18">
      <c r="A87" s="90"/>
      <c r="B87" s="285" t="s">
        <v>116</v>
      </c>
      <c r="C87" s="285"/>
      <c r="D87" s="285"/>
      <c r="E87" s="285"/>
      <c r="F87" s="285"/>
      <c r="G87" s="285"/>
      <c r="H87" s="168"/>
      <c r="I87" s="168"/>
      <c r="J87" s="432">
        <v>34</v>
      </c>
      <c r="K87" s="433" t="s">
        <v>168</v>
      </c>
      <c r="L87" s="105"/>
      <c r="M87" s="159">
        <f>(J86-J87)/J87</f>
        <v>0</v>
      </c>
      <c r="N87" s="435">
        <v>0</v>
      </c>
    </row>
    <row r="88" spans="1:14" ht="18">
      <c r="A88" s="140"/>
      <c r="B88" s="141"/>
      <c r="C88" s="141"/>
      <c r="D88" s="141"/>
      <c r="E88" s="141"/>
      <c r="F88" s="141"/>
      <c r="G88" s="141"/>
      <c r="H88" s="142"/>
      <c r="I88" s="142"/>
      <c r="J88" s="143"/>
      <c r="K88" s="144"/>
      <c r="L88" s="130"/>
      <c r="M88" s="145"/>
      <c r="N88" s="146"/>
    </row>
    <row r="89" spans="1:14" ht="18">
      <c r="A89" s="69"/>
      <c r="B89" s="126"/>
      <c r="C89" s="126"/>
      <c r="D89" s="126"/>
      <c r="E89" s="126"/>
      <c r="F89" s="126"/>
      <c r="G89" s="126"/>
      <c r="H89" s="127"/>
      <c r="I89" s="128"/>
      <c r="J89" s="129"/>
      <c r="K89" s="130"/>
      <c r="L89" s="69"/>
      <c r="M89" s="131"/>
      <c r="N89" s="16"/>
    </row>
    <row r="90" spans="1:14" ht="33">
      <c r="A90" s="108"/>
      <c r="B90" s="9" t="s">
        <v>87</v>
      </c>
      <c r="C90" s="9"/>
      <c r="D90" s="11"/>
      <c r="E90" s="8"/>
      <c r="F90" s="8"/>
      <c r="G90" s="2"/>
      <c r="H90" s="12" t="s">
        <v>4</v>
      </c>
      <c r="I90" s="109">
        <v>500</v>
      </c>
      <c r="J90" s="13" t="s">
        <v>71</v>
      </c>
      <c r="K90" s="132"/>
      <c r="L90" s="3"/>
      <c r="M90" s="111"/>
      <c r="N90" s="16"/>
    </row>
    <row r="91" spans="1:14" ht="18">
      <c r="A91" s="61"/>
      <c r="B91" s="3"/>
      <c r="C91" s="3"/>
      <c r="D91" s="3"/>
      <c r="E91" s="3"/>
      <c r="F91" s="3"/>
      <c r="G91" s="3"/>
      <c r="H91" s="3"/>
      <c r="I91" s="112"/>
      <c r="J91" s="3"/>
      <c r="K91" s="3"/>
      <c r="L91" s="3"/>
      <c r="M91" s="70"/>
      <c r="N91" s="16"/>
    </row>
    <row r="92" spans="1:14" ht="15.75">
      <c r="A92" s="171" t="s">
        <v>6</v>
      </c>
      <c r="B92" s="279" t="s">
        <v>7</v>
      </c>
      <c r="C92" s="308" t="s">
        <v>8</v>
      </c>
      <c r="D92" s="281" t="s">
        <v>9</v>
      </c>
      <c r="E92" s="281"/>
      <c r="F92" s="281"/>
      <c r="G92" s="66" t="s">
        <v>10</v>
      </c>
      <c r="H92" s="175" t="s">
        <v>11</v>
      </c>
      <c r="I92" s="25" t="s">
        <v>12</v>
      </c>
      <c r="J92" s="67" t="s">
        <v>13</v>
      </c>
      <c r="K92" s="66" t="s">
        <v>14</v>
      </c>
      <c r="L92" s="175"/>
      <c r="M92" s="289"/>
      <c r="N92" s="288"/>
    </row>
    <row r="93" spans="1:14" ht="15.75">
      <c r="A93" s="75"/>
      <c r="B93" s="280"/>
      <c r="C93" s="309"/>
      <c r="D93" s="27" t="str">
        <f>D8</f>
        <v>Sept'21</v>
      </c>
      <c r="E93" s="27" t="str">
        <f>E8</f>
        <v>Oct'21</v>
      </c>
      <c r="F93" s="72" t="str">
        <f>F8</f>
        <v>Nov'21</v>
      </c>
      <c r="G93" s="113" t="s">
        <v>19</v>
      </c>
      <c r="H93" s="75" t="s">
        <v>20</v>
      </c>
      <c r="I93" s="114" t="s">
        <v>20</v>
      </c>
      <c r="J93" s="114" t="s">
        <v>21</v>
      </c>
      <c r="K93" s="113" t="s">
        <v>22</v>
      </c>
      <c r="L93" s="175"/>
      <c r="M93" s="289"/>
      <c r="N93" s="288"/>
    </row>
    <row r="94" spans="1:14" ht="34.5" customHeight="1">
      <c r="A94" s="90">
        <v>1</v>
      </c>
      <c r="B94" s="102"/>
      <c r="C94" s="46"/>
      <c r="D94" s="115"/>
      <c r="E94" s="168"/>
      <c r="F94" s="45"/>
      <c r="G94" s="81"/>
      <c r="H94" s="31"/>
      <c r="I94" s="31"/>
      <c r="J94" s="117"/>
      <c r="K94" s="36"/>
      <c r="L94" s="175"/>
      <c r="M94" s="283"/>
      <c r="N94" s="284"/>
    </row>
    <row r="95" spans="1:14" ht="34.5" customHeight="1">
      <c r="A95" s="90">
        <v>2</v>
      </c>
      <c r="B95" s="102"/>
      <c r="C95" s="46"/>
      <c r="D95" s="115"/>
      <c r="E95" s="168"/>
      <c r="F95" s="45"/>
      <c r="G95" s="81"/>
      <c r="H95" s="31"/>
      <c r="I95" s="31"/>
      <c r="J95" s="117"/>
      <c r="K95" s="36"/>
      <c r="L95" s="175"/>
      <c r="M95" s="283"/>
      <c r="N95" s="284"/>
    </row>
    <row r="96" spans="1:14" ht="34.5" hidden="1" customHeight="1">
      <c r="A96" s="31"/>
      <c r="B96" s="30"/>
      <c r="C96" s="46"/>
      <c r="D96" s="168"/>
      <c r="E96" s="168"/>
      <c r="F96" s="45"/>
      <c r="G96" s="81"/>
      <c r="H96" s="31"/>
      <c r="I96" s="31"/>
      <c r="J96" s="118"/>
      <c r="K96" s="41"/>
      <c r="L96" s="101"/>
      <c r="M96" s="277"/>
      <c r="N96" s="278"/>
    </row>
    <row r="97" spans="1:14" ht="34.5" hidden="1" customHeight="1">
      <c r="A97" s="31"/>
      <c r="B97" s="38"/>
      <c r="C97" s="46"/>
      <c r="D97" s="168"/>
      <c r="E97" s="168"/>
      <c r="F97" s="45"/>
      <c r="G97" s="81"/>
      <c r="H97" s="31"/>
      <c r="I97" s="31"/>
      <c r="J97" s="118"/>
      <c r="K97" s="41"/>
      <c r="L97" s="101"/>
      <c r="M97" s="283"/>
      <c r="N97" s="284"/>
    </row>
    <row r="98" spans="1:14" ht="34.5" hidden="1" customHeight="1">
      <c r="A98" s="31"/>
      <c r="B98" s="38"/>
      <c r="C98" s="46"/>
      <c r="D98" s="168"/>
      <c r="E98" s="168"/>
      <c r="F98" s="45"/>
      <c r="G98" s="81"/>
      <c r="H98" s="31"/>
      <c r="I98" s="31"/>
      <c r="J98" s="118"/>
      <c r="K98" s="41"/>
      <c r="L98" s="101"/>
      <c r="M98" s="283"/>
      <c r="N98" s="284"/>
    </row>
    <row r="99" spans="1:14" ht="34.5" hidden="1" customHeight="1">
      <c r="A99" s="31"/>
      <c r="B99" s="38"/>
      <c r="C99" s="46"/>
      <c r="D99" s="168"/>
      <c r="E99" s="168"/>
      <c r="F99" s="45"/>
      <c r="G99" s="81"/>
      <c r="H99" s="31"/>
      <c r="I99" s="31"/>
      <c r="J99" s="118"/>
      <c r="K99" s="41"/>
      <c r="L99" s="101"/>
      <c r="M99" s="283"/>
      <c r="N99" s="284"/>
    </row>
    <row r="100" spans="1:14" ht="34.5" hidden="1" customHeight="1">
      <c r="A100" s="31"/>
      <c r="B100" s="38"/>
      <c r="C100" s="46"/>
      <c r="D100" s="168"/>
      <c r="E100" s="168"/>
      <c r="F100" s="45"/>
      <c r="G100" s="81"/>
      <c r="H100" s="31"/>
      <c r="I100" s="31"/>
      <c r="J100" s="118"/>
      <c r="K100" s="41"/>
      <c r="L100" s="101"/>
      <c r="M100" s="283"/>
      <c r="N100" s="284"/>
    </row>
    <row r="101" spans="1:14" ht="34.5" hidden="1" customHeight="1">
      <c r="A101" s="31"/>
      <c r="B101" s="38"/>
      <c r="C101" s="46"/>
      <c r="D101" s="168"/>
      <c r="E101" s="168"/>
      <c r="F101" s="45"/>
      <c r="G101" s="81"/>
      <c r="H101" s="31"/>
      <c r="I101" s="31"/>
      <c r="J101" s="118"/>
      <c r="K101" s="41"/>
      <c r="L101" s="101"/>
      <c r="M101" s="283"/>
      <c r="N101" s="284"/>
    </row>
    <row r="102" spans="1:14" ht="25.5" hidden="1">
      <c r="A102" s="31"/>
      <c r="B102" s="38"/>
      <c r="C102" s="46"/>
      <c r="D102" s="168"/>
      <c r="E102" s="168"/>
      <c r="F102" s="45"/>
      <c r="G102" s="81"/>
      <c r="H102" s="31"/>
      <c r="I102" s="31"/>
      <c r="J102" s="118"/>
      <c r="K102" s="41"/>
      <c r="L102" s="101"/>
      <c r="M102" s="283"/>
      <c r="N102" s="284"/>
    </row>
    <row r="103" spans="1:14" ht="18">
      <c r="A103" s="90"/>
      <c r="B103" s="38"/>
      <c r="C103" s="38"/>
      <c r="D103" s="282" t="s">
        <v>85</v>
      </c>
      <c r="E103" s="282"/>
      <c r="F103" s="282"/>
      <c r="G103" s="168"/>
      <c r="H103" s="49">
        <f>SUM(H94:H102)</f>
        <v>0</v>
      </c>
      <c r="I103" s="49">
        <f>SUM(I94:I102)</f>
        <v>0</v>
      </c>
      <c r="J103" s="49">
        <f>SUM(J94:J102)</f>
        <v>0</v>
      </c>
      <c r="K103" s="36"/>
      <c r="L103" s="175"/>
      <c r="M103" s="263"/>
      <c r="N103" s="264"/>
    </row>
    <row r="104" spans="1:14" ht="18">
      <c r="A104" s="133"/>
      <c r="B104" s="267"/>
      <c r="C104" s="268"/>
      <c r="D104" s="268"/>
      <c r="E104" s="268"/>
      <c r="F104" s="268"/>
      <c r="G104" s="269"/>
      <c r="H104" s="270" t="s">
        <v>45</v>
      </c>
      <c r="I104" s="270"/>
      <c r="J104" s="134" t="e">
        <f>J103/I103</f>
        <v>#DIV/0!</v>
      </c>
      <c r="K104" s="147" t="str">
        <f>K33</f>
        <v>(Sept'21)</v>
      </c>
      <c r="L104" s="103"/>
      <c r="M104" s="271" t="s">
        <v>47</v>
      </c>
      <c r="N104" s="271"/>
    </row>
    <row r="105" spans="1:14" ht="18">
      <c r="A105" s="135"/>
      <c r="B105" s="272"/>
      <c r="C105" s="273"/>
      <c r="D105" s="273"/>
      <c r="E105" s="273"/>
      <c r="F105" s="273"/>
      <c r="G105" s="274"/>
      <c r="H105" s="79"/>
      <c r="I105" s="79"/>
      <c r="J105" s="136">
        <v>154</v>
      </c>
      <c r="K105" s="148" t="str">
        <f>K34</f>
        <v>(Aug'21)</v>
      </c>
      <c r="L105" s="105"/>
      <c r="M105" s="137" t="e">
        <f>(J104-J105)/J105</f>
        <v>#DIV/0!</v>
      </c>
      <c r="N105" s="138"/>
    </row>
    <row r="106" spans="1:14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4"/>
      <c r="N106" s="5"/>
    </row>
    <row r="107" spans="1:14" ht="15.75">
      <c r="A107" s="5" t="s">
        <v>89</v>
      </c>
      <c r="B107" s="5"/>
      <c r="C107" s="5"/>
      <c r="D107" s="5"/>
      <c r="E107" s="5" t="s">
        <v>90</v>
      </c>
      <c r="F107" s="5"/>
      <c r="G107" s="5"/>
      <c r="H107" s="5"/>
      <c r="I107" s="5" t="s">
        <v>91</v>
      </c>
      <c r="J107" s="5"/>
      <c r="K107" s="5"/>
      <c r="L107" s="5"/>
      <c r="M107" s="4"/>
      <c r="N107" s="5"/>
    </row>
    <row r="108" spans="1:14" ht="15.75">
      <c r="A108" s="5" t="s">
        <v>92</v>
      </c>
      <c r="B108" s="139"/>
      <c r="C108" s="139"/>
      <c r="D108" s="5"/>
      <c r="E108" s="5" t="s">
        <v>93</v>
      </c>
      <c r="F108" s="5"/>
      <c r="G108" s="5"/>
      <c r="H108" s="5"/>
      <c r="I108" s="5"/>
      <c r="J108" s="5"/>
      <c r="K108" s="5"/>
      <c r="L108" s="5"/>
      <c r="M108" s="4"/>
      <c r="N108" s="5"/>
    </row>
  </sheetData>
  <mergeCells count="107">
    <mergeCell ref="A3:D3"/>
    <mergeCell ref="E3:G3"/>
    <mergeCell ref="A7:A8"/>
    <mergeCell ref="B7:B8"/>
    <mergeCell ref="C7:C8"/>
    <mergeCell ref="D7:F7"/>
    <mergeCell ref="M14:N14"/>
    <mergeCell ref="M15:N15"/>
    <mergeCell ref="M16:N16"/>
    <mergeCell ref="M17:N17"/>
    <mergeCell ref="M18:N18"/>
    <mergeCell ref="M19:N19"/>
    <mergeCell ref="M7:N8"/>
    <mergeCell ref="M9:N9"/>
    <mergeCell ref="M10:N10"/>
    <mergeCell ref="M11:N11"/>
    <mergeCell ref="M12:N12"/>
    <mergeCell ref="M13:N13"/>
    <mergeCell ref="M31:N31"/>
    <mergeCell ref="B32:F32"/>
    <mergeCell ref="M32:N32"/>
    <mergeCell ref="H33:I33"/>
    <mergeCell ref="M33:N33"/>
    <mergeCell ref="B34:H34"/>
    <mergeCell ref="M25:N25"/>
    <mergeCell ref="M26:N26"/>
    <mergeCell ref="M27:N27"/>
    <mergeCell ref="M28:N28"/>
    <mergeCell ref="M29:N29"/>
    <mergeCell ref="M30:N30"/>
    <mergeCell ref="M42:N42"/>
    <mergeCell ref="M43:N43"/>
    <mergeCell ref="M44:N44"/>
    <mergeCell ref="M45:N45"/>
    <mergeCell ref="M46:N46"/>
    <mergeCell ref="M47:N47"/>
    <mergeCell ref="A39:A40"/>
    <mergeCell ref="B39:B40"/>
    <mergeCell ref="C39:C40"/>
    <mergeCell ref="D39:F39"/>
    <mergeCell ref="L39:N40"/>
    <mergeCell ref="M41:N41"/>
    <mergeCell ref="M54:N54"/>
    <mergeCell ref="M55:N55"/>
    <mergeCell ref="M56:N56"/>
    <mergeCell ref="M57:N57"/>
    <mergeCell ref="M58:N58"/>
    <mergeCell ref="M48:N48"/>
    <mergeCell ref="M49:N49"/>
    <mergeCell ref="M50:N50"/>
    <mergeCell ref="M51:N51"/>
    <mergeCell ref="M52:N52"/>
    <mergeCell ref="M53:N53"/>
    <mergeCell ref="A67:A68"/>
    <mergeCell ref="B67:B68"/>
    <mergeCell ref="C67:C68"/>
    <mergeCell ref="D67:F67"/>
    <mergeCell ref="L67:N68"/>
    <mergeCell ref="M59:N59"/>
    <mergeCell ref="M60:N60"/>
    <mergeCell ref="B61:F61"/>
    <mergeCell ref="M61:N61"/>
    <mergeCell ref="M69:N69"/>
    <mergeCell ref="M70:N70"/>
    <mergeCell ref="M71:N71"/>
    <mergeCell ref="M72:N72"/>
    <mergeCell ref="M73:N73"/>
    <mergeCell ref="M74:N74"/>
    <mergeCell ref="H62:I62"/>
    <mergeCell ref="M62:N62"/>
    <mergeCell ref="B63:I63"/>
    <mergeCell ref="M81:N81"/>
    <mergeCell ref="M82:N82"/>
    <mergeCell ref="M83:N83"/>
    <mergeCell ref="M84:N84"/>
    <mergeCell ref="D85:F85"/>
    <mergeCell ref="M85:N85"/>
    <mergeCell ref="M75:N75"/>
    <mergeCell ref="M76:N76"/>
    <mergeCell ref="M77:N77"/>
    <mergeCell ref="M78:N78"/>
    <mergeCell ref="M79:N79"/>
    <mergeCell ref="M80:N80"/>
    <mergeCell ref="M94:N94"/>
    <mergeCell ref="M95:N95"/>
    <mergeCell ref="M96:N96"/>
    <mergeCell ref="M97:N97"/>
    <mergeCell ref="M98:N98"/>
    <mergeCell ref="M99:N99"/>
    <mergeCell ref="B86:G86"/>
    <mergeCell ref="H86:I86"/>
    <mergeCell ref="M86:N86"/>
    <mergeCell ref="B87:G87"/>
    <mergeCell ref="B92:B93"/>
    <mergeCell ref="C92:C93"/>
    <mergeCell ref="D92:F92"/>
    <mergeCell ref="M92:N92"/>
    <mergeCell ref="M93:N93"/>
    <mergeCell ref="B105:G105"/>
    <mergeCell ref="M100:N100"/>
    <mergeCell ref="M101:N101"/>
    <mergeCell ref="M102:N102"/>
    <mergeCell ref="D103:F103"/>
    <mergeCell ref="M103:N103"/>
    <mergeCell ref="B104:G104"/>
    <mergeCell ref="H104:I104"/>
    <mergeCell ref="M104:N10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N106"/>
  <sheetViews>
    <sheetView topLeftCell="A92" zoomScale="60" zoomScaleNormal="60" workbookViewId="0">
      <selection activeCell="C2" sqref="C2"/>
    </sheetView>
  </sheetViews>
  <sheetFormatPr defaultRowHeight="15"/>
  <cols>
    <col min="2" max="2" width="38.28515625" customWidth="1"/>
    <col min="3" max="3" width="31.140625" customWidth="1"/>
    <col min="4" max="7" width="18.5703125" customWidth="1"/>
    <col min="8" max="8" width="33" bestFit="1" customWidth="1"/>
    <col min="9" max="12" width="18.5703125" customWidth="1"/>
    <col min="13" max="13" width="11.85546875" bestFit="1" customWidth="1"/>
    <col min="14" max="14" width="19.42578125" bestFit="1" customWidth="1"/>
  </cols>
  <sheetData>
    <row r="1" spans="1:14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</row>
    <row r="2" spans="1:14" ht="20.25">
      <c r="A2" s="1"/>
      <c r="B2" s="2"/>
      <c r="C2" s="2"/>
      <c r="D2" s="2"/>
      <c r="E2" s="2"/>
      <c r="F2" s="2"/>
      <c r="G2" s="2"/>
      <c r="H2" s="2"/>
      <c r="I2" s="6"/>
      <c r="J2" s="2"/>
      <c r="K2" s="2"/>
      <c r="L2" s="3"/>
      <c r="M2" s="4"/>
      <c r="N2" s="5"/>
    </row>
    <row r="3" spans="1:14" ht="20.25">
      <c r="A3" s="316" t="s">
        <v>145</v>
      </c>
      <c r="B3" s="316"/>
      <c r="C3" s="316"/>
      <c r="D3" s="316"/>
      <c r="E3" s="317" t="s">
        <v>170</v>
      </c>
      <c r="F3" s="317"/>
      <c r="G3" s="317"/>
      <c r="H3" s="1"/>
      <c r="I3" s="2"/>
      <c r="J3" s="2"/>
      <c r="K3" s="2"/>
      <c r="L3" s="3"/>
      <c r="M3" s="4"/>
      <c r="N3" s="5"/>
    </row>
    <row r="4" spans="1:14" ht="20.25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4"/>
      <c r="N4" s="5"/>
    </row>
    <row r="5" spans="1:14" ht="33">
      <c r="A5" s="8"/>
      <c r="B5" s="9" t="s">
        <v>3</v>
      </c>
      <c r="C5" s="10"/>
      <c r="D5" s="11"/>
      <c r="E5" s="8"/>
      <c r="F5" s="8"/>
      <c r="G5" s="2"/>
      <c r="H5" s="12" t="s">
        <v>4</v>
      </c>
      <c r="I5" s="56">
        <v>6200</v>
      </c>
      <c r="J5" s="13" t="s">
        <v>5</v>
      </c>
      <c r="K5" s="14"/>
      <c r="L5" s="15"/>
      <c r="M5" s="5"/>
      <c r="N5" s="16"/>
    </row>
    <row r="6" spans="1:14" ht="20.25">
      <c r="A6" s="17"/>
      <c r="B6" s="18"/>
      <c r="C6" s="18"/>
      <c r="D6" s="18"/>
      <c r="E6" s="18"/>
      <c r="F6" s="18"/>
      <c r="G6" s="18"/>
      <c r="H6" s="19"/>
      <c r="I6" s="20"/>
      <c r="J6" s="21"/>
      <c r="K6" s="21"/>
      <c r="L6" s="22"/>
      <c r="M6" s="23"/>
      <c r="N6" s="16"/>
    </row>
    <row r="7" spans="1:14" ht="33" customHeight="1">
      <c r="A7" s="279" t="s">
        <v>6</v>
      </c>
      <c r="B7" s="308" t="s">
        <v>7</v>
      </c>
      <c r="C7" s="308" t="s">
        <v>8</v>
      </c>
      <c r="D7" s="318" t="s">
        <v>9</v>
      </c>
      <c r="E7" s="318"/>
      <c r="F7" s="318"/>
      <c r="G7" s="175" t="s">
        <v>10</v>
      </c>
      <c r="H7" s="175" t="s">
        <v>11</v>
      </c>
      <c r="I7" s="25" t="s">
        <v>12</v>
      </c>
      <c r="J7" s="26" t="s">
        <v>13</v>
      </c>
      <c r="K7" s="175" t="s">
        <v>14</v>
      </c>
      <c r="L7" s="25" t="s">
        <v>15</v>
      </c>
      <c r="M7" s="271"/>
      <c r="N7" s="271"/>
    </row>
    <row r="8" spans="1:14" ht="33" customHeight="1">
      <c r="A8" s="280"/>
      <c r="B8" s="309"/>
      <c r="C8" s="309"/>
      <c r="D8" s="27" t="s">
        <v>16</v>
      </c>
      <c r="E8" s="27" t="s">
        <v>17</v>
      </c>
      <c r="F8" s="28" t="s">
        <v>18</v>
      </c>
      <c r="G8" s="175" t="s">
        <v>19</v>
      </c>
      <c r="H8" s="175" t="s">
        <v>20</v>
      </c>
      <c r="I8" s="175" t="s">
        <v>20</v>
      </c>
      <c r="J8" s="26" t="s">
        <v>21</v>
      </c>
      <c r="K8" s="165" t="s">
        <v>22</v>
      </c>
      <c r="L8" s="175" t="s">
        <v>23</v>
      </c>
      <c r="M8" s="271"/>
      <c r="N8" s="271"/>
    </row>
    <row r="9" spans="1:14" ht="34.5" customHeight="1">
      <c r="A9" s="29"/>
      <c r="B9" s="174"/>
      <c r="C9" s="176"/>
      <c r="D9" s="46"/>
      <c r="E9" s="46"/>
      <c r="F9" s="199"/>
      <c r="G9" s="200"/>
      <c r="H9" s="100"/>
      <c r="I9" s="179"/>
      <c r="J9" s="35"/>
      <c r="K9" s="90"/>
      <c r="L9" s="181"/>
      <c r="M9" s="265"/>
      <c r="N9" s="265"/>
    </row>
    <row r="10" spans="1:14" ht="34.5" customHeight="1">
      <c r="A10" s="37"/>
      <c r="B10" s="174"/>
      <c r="C10" s="176"/>
      <c r="D10" s="46"/>
      <c r="E10" s="46"/>
      <c r="F10" s="199"/>
      <c r="G10" s="200"/>
      <c r="H10" s="100"/>
      <c r="I10" s="179"/>
      <c r="J10" s="35"/>
      <c r="K10" s="90"/>
      <c r="L10" s="182"/>
      <c r="M10" s="266"/>
      <c r="N10" s="266"/>
    </row>
    <row r="11" spans="1:14" ht="34.5" customHeight="1">
      <c r="A11" s="42"/>
      <c r="B11" s="198"/>
      <c r="C11" s="176"/>
      <c r="D11" s="46"/>
      <c r="E11" s="46"/>
      <c r="F11" s="199"/>
      <c r="G11" s="201"/>
      <c r="H11" s="100"/>
      <c r="I11" s="179"/>
      <c r="J11" s="35"/>
      <c r="K11" s="90"/>
      <c r="L11" s="182"/>
      <c r="M11" s="266"/>
      <c r="N11" s="266"/>
    </row>
    <row r="12" spans="1:14" ht="34.5" customHeight="1">
      <c r="A12" s="29"/>
      <c r="B12" s="77"/>
      <c r="C12" s="176"/>
      <c r="D12" s="176"/>
      <c r="E12" s="176"/>
      <c r="F12" s="177"/>
      <c r="G12" s="178"/>
      <c r="H12" s="100"/>
      <c r="I12" s="179"/>
      <c r="J12" s="35"/>
      <c r="K12" s="180"/>
      <c r="L12" s="182"/>
      <c r="M12" s="266"/>
      <c r="N12" s="266"/>
    </row>
    <row r="13" spans="1:14" ht="34.5" hidden="1" customHeight="1">
      <c r="A13" s="29">
        <v>5</v>
      </c>
      <c r="B13" s="77"/>
      <c r="C13" s="176"/>
      <c r="D13" s="176"/>
      <c r="E13" s="176"/>
      <c r="F13" s="177"/>
      <c r="G13" s="178"/>
      <c r="H13" s="100"/>
      <c r="I13" s="179"/>
      <c r="J13" s="35"/>
      <c r="K13" s="180"/>
      <c r="L13" s="183"/>
      <c r="M13" s="337"/>
      <c r="N13" s="337"/>
    </row>
    <row r="14" spans="1:14" ht="34.5" hidden="1" customHeight="1">
      <c r="A14" s="29">
        <v>6</v>
      </c>
      <c r="B14" s="38"/>
      <c r="C14" s="31"/>
      <c r="D14" s="168"/>
      <c r="E14" s="168"/>
      <c r="F14" s="45"/>
      <c r="G14" s="34"/>
      <c r="H14" s="35"/>
      <c r="I14" s="35"/>
      <c r="J14" s="35"/>
      <c r="K14" s="41"/>
      <c r="L14" s="31"/>
      <c r="M14" s="265"/>
      <c r="N14" s="265"/>
    </row>
    <row r="15" spans="1:14" ht="34.5" hidden="1" customHeight="1">
      <c r="A15" s="29">
        <v>6</v>
      </c>
      <c r="B15" s="38"/>
      <c r="C15" s="31"/>
      <c r="D15" s="168"/>
      <c r="E15" s="168"/>
      <c r="F15" s="45"/>
      <c r="G15" s="34"/>
      <c r="H15" s="35"/>
      <c r="I15" s="35"/>
      <c r="J15" s="35"/>
      <c r="K15" s="41"/>
      <c r="L15" s="31"/>
      <c r="M15" s="265"/>
      <c r="N15" s="265"/>
    </row>
    <row r="16" spans="1:14" ht="34.5" hidden="1" customHeight="1">
      <c r="A16" s="29">
        <v>7</v>
      </c>
      <c r="B16" s="38"/>
      <c r="C16" s="31"/>
      <c r="D16" s="168"/>
      <c r="E16" s="168"/>
      <c r="F16" s="45"/>
      <c r="G16" s="39"/>
      <c r="H16" s="35"/>
      <c r="I16" s="35"/>
      <c r="J16" s="35"/>
      <c r="K16" s="41"/>
      <c r="L16" s="31"/>
      <c r="M16" s="265"/>
      <c r="N16" s="265"/>
    </row>
    <row r="17" spans="1:14" ht="34.5" hidden="1" customHeight="1">
      <c r="A17" s="29">
        <v>8</v>
      </c>
      <c r="B17" s="38"/>
      <c r="C17" s="31"/>
      <c r="D17" s="168"/>
      <c r="E17" s="168"/>
      <c r="F17" s="45"/>
      <c r="G17" s="34"/>
      <c r="H17" s="35"/>
      <c r="I17" s="35"/>
      <c r="J17" s="35"/>
      <c r="K17" s="41"/>
      <c r="L17" s="31"/>
      <c r="M17" s="265"/>
      <c r="N17" s="265"/>
    </row>
    <row r="18" spans="1:14" ht="34.5" hidden="1" customHeight="1">
      <c r="A18" s="29">
        <v>9</v>
      </c>
      <c r="B18" s="38"/>
      <c r="C18" s="46"/>
      <c r="D18" s="168"/>
      <c r="E18" s="168"/>
      <c r="F18" s="45"/>
      <c r="G18" s="39"/>
      <c r="H18" s="35"/>
      <c r="I18" s="35"/>
      <c r="J18" s="35"/>
      <c r="K18" s="41"/>
      <c r="L18" s="31"/>
      <c r="M18" s="265"/>
      <c r="N18" s="265"/>
    </row>
    <row r="19" spans="1:14" ht="34.5" hidden="1" customHeight="1">
      <c r="A19" s="29">
        <v>10</v>
      </c>
      <c r="B19" s="38"/>
      <c r="C19" s="31"/>
      <c r="D19" s="168"/>
      <c r="E19" s="168"/>
      <c r="F19" s="45"/>
      <c r="G19" s="34"/>
      <c r="H19" s="35"/>
      <c r="I19" s="35"/>
      <c r="J19" s="35"/>
      <c r="K19" s="41"/>
      <c r="L19" s="31"/>
      <c r="M19" s="265"/>
      <c r="N19" s="265"/>
    </row>
    <row r="20" spans="1:14" ht="34.5" hidden="1" customHeight="1">
      <c r="A20" s="29">
        <v>11</v>
      </c>
      <c r="B20" s="38"/>
      <c r="C20" s="31"/>
      <c r="D20" s="168"/>
      <c r="E20" s="168"/>
      <c r="F20" s="45"/>
      <c r="G20" s="34"/>
      <c r="H20" s="35"/>
      <c r="I20" s="35"/>
      <c r="J20" s="35"/>
      <c r="K20" s="41"/>
      <c r="L20" s="31"/>
      <c r="M20" s="265"/>
      <c r="N20" s="265"/>
    </row>
    <row r="21" spans="1:14" ht="34.5" hidden="1" customHeight="1">
      <c r="A21" s="29">
        <v>12</v>
      </c>
      <c r="B21" s="38"/>
      <c r="C21" s="31"/>
      <c r="D21" s="168"/>
      <c r="E21" s="168"/>
      <c r="F21" s="45"/>
      <c r="G21" s="34"/>
      <c r="H21" s="35"/>
      <c r="I21" s="35"/>
      <c r="J21" s="35"/>
      <c r="K21" s="41"/>
      <c r="L21" s="31"/>
      <c r="M21" s="265"/>
      <c r="N21" s="265"/>
    </row>
    <row r="22" spans="1:14" ht="34.5" hidden="1" customHeight="1">
      <c r="A22" s="29">
        <v>13</v>
      </c>
      <c r="B22" s="38"/>
      <c r="C22" s="31"/>
      <c r="D22" s="168"/>
      <c r="E22" s="168"/>
      <c r="F22" s="45"/>
      <c r="G22" s="34"/>
      <c r="H22" s="35"/>
      <c r="I22" s="35"/>
      <c r="J22" s="35"/>
      <c r="K22" s="41"/>
      <c r="L22" s="31"/>
      <c r="M22" s="275"/>
      <c r="N22" s="276"/>
    </row>
    <row r="23" spans="1:14" ht="34.5" hidden="1" customHeight="1">
      <c r="A23" s="29">
        <v>14</v>
      </c>
      <c r="B23" s="38"/>
      <c r="C23" s="31"/>
      <c r="D23" s="168"/>
      <c r="E23" s="168"/>
      <c r="F23" s="45"/>
      <c r="G23" s="34"/>
      <c r="H23" s="35"/>
      <c r="I23" s="35"/>
      <c r="J23" s="35"/>
      <c r="K23" s="41"/>
      <c r="L23" s="31"/>
      <c r="M23" s="275"/>
      <c r="N23" s="276"/>
    </row>
    <row r="24" spans="1:14" ht="34.5" hidden="1" customHeight="1">
      <c r="A24" s="47">
        <v>15</v>
      </c>
      <c r="B24" s="38"/>
      <c r="C24" s="31"/>
      <c r="D24" s="168"/>
      <c r="E24" s="168"/>
      <c r="F24" s="45"/>
      <c r="G24" s="34"/>
      <c r="H24" s="35"/>
      <c r="I24" s="35"/>
      <c r="J24" s="35"/>
      <c r="K24" s="41"/>
      <c r="L24" s="31"/>
      <c r="M24" s="275"/>
      <c r="N24" s="276"/>
    </row>
    <row r="25" spans="1:14" ht="34.5" hidden="1" customHeight="1">
      <c r="A25" s="47"/>
      <c r="B25" s="38"/>
      <c r="C25" s="31"/>
      <c r="D25" s="168"/>
      <c r="E25" s="168"/>
      <c r="F25" s="45"/>
      <c r="G25" s="34"/>
      <c r="H25" s="35"/>
      <c r="I25" s="35"/>
      <c r="J25" s="35"/>
      <c r="K25" s="41"/>
      <c r="L25" s="31"/>
      <c r="M25" s="275"/>
      <c r="N25" s="276"/>
    </row>
    <row r="26" spans="1:14" ht="18" hidden="1">
      <c r="A26" s="47"/>
      <c r="B26" s="38"/>
      <c r="C26" s="31"/>
      <c r="D26" s="168"/>
      <c r="E26" s="168"/>
      <c r="F26" s="45"/>
      <c r="G26" s="34"/>
      <c r="H26" s="35"/>
      <c r="I26" s="35"/>
      <c r="J26" s="35"/>
      <c r="K26" s="41"/>
      <c r="L26" s="31"/>
      <c r="M26" s="275"/>
      <c r="N26" s="276"/>
    </row>
    <row r="27" spans="1:14" ht="18">
      <c r="A27" s="48"/>
      <c r="B27" s="297" t="s">
        <v>96</v>
      </c>
      <c r="C27" s="298"/>
      <c r="D27" s="298"/>
      <c r="E27" s="298"/>
      <c r="F27" s="299"/>
      <c r="G27" s="168"/>
      <c r="H27" s="49">
        <f>SUM(H9:H26)</f>
        <v>0</v>
      </c>
      <c r="I27" s="49">
        <f>SUM(I9:I26)</f>
        <v>0</v>
      </c>
      <c r="J27" s="35">
        <f>SUM(J9:J26)</f>
        <v>0</v>
      </c>
      <c r="K27" s="41"/>
      <c r="L27" s="31"/>
      <c r="M27" s="314"/>
      <c r="N27" s="315"/>
    </row>
    <row r="28" spans="1:14" ht="18">
      <c r="A28" s="50"/>
      <c r="B28" s="38"/>
      <c r="C28" s="38"/>
      <c r="D28" s="51"/>
      <c r="E28" s="51"/>
      <c r="F28" s="51"/>
      <c r="G28" s="51"/>
      <c r="H28" s="286" t="s">
        <v>45</v>
      </c>
      <c r="I28" s="286"/>
      <c r="J28" s="52" t="e">
        <f>J27/I27</f>
        <v>#DIV/0!</v>
      </c>
      <c r="K28" s="154" t="s">
        <v>46</v>
      </c>
      <c r="L28" s="30"/>
      <c r="M28" s="294" t="s">
        <v>47</v>
      </c>
      <c r="N28" s="294"/>
    </row>
    <row r="29" spans="1:14" ht="18">
      <c r="A29" s="54"/>
      <c r="B29" s="332" t="s">
        <v>118</v>
      </c>
      <c r="C29" s="333"/>
      <c r="D29" s="333"/>
      <c r="E29" s="333"/>
      <c r="F29" s="333"/>
      <c r="G29" s="333"/>
      <c r="H29" s="334"/>
      <c r="I29" s="168"/>
      <c r="J29" s="197">
        <v>113</v>
      </c>
      <c r="K29" s="53" t="s">
        <v>48</v>
      </c>
      <c r="L29" s="30"/>
      <c r="M29" s="55" t="e">
        <f>(J28-J29)/J29</f>
        <v>#DIV/0!</v>
      </c>
      <c r="N29" s="202">
        <v>700</v>
      </c>
    </row>
    <row r="32" spans="1:14" ht="33">
      <c r="A32" s="58"/>
      <c r="B32" s="9" t="s">
        <v>49</v>
      </c>
      <c r="C32" s="10"/>
      <c r="D32" s="11"/>
      <c r="E32" s="8"/>
      <c r="F32" s="8"/>
      <c r="G32" s="2"/>
      <c r="H32" s="12" t="s">
        <v>4</v>
      </c>
      <c r="I32" s="56">
        <v>5000</v>
      </c>
      <c r="J32" s="13" t="s">
        <v>50</v>
      </c>
      <c r="K32" s="59"/>
      <c r="L32" s="3"/>
      <c r="M32" s="60"/>
      <c r="N32" s="16"/>
    </row>
    <row r="33" spans="1:14" ht="20.25">
      <c r="A33" s="61"/>
      <c r="B33" s="15"/>
      <c r="C33" s="15"/>
      <c r="D33" s="15"/>
      <c r="E33" s="15"/>
      <c r="F33" s="15"/>
      <c r="G33" s="15"/>
      <c r="H33" s="62"/>
      <c r="I33" s="20"/>
      <c r="J33" s="63"/>
      <c r="K33" s="64"/>
      <c r="L33" s="64"/>
      <c r="M33" s="65"/>
      <c r="N33" s="16"/>
    </row>
    <row r="34" spans="1:14" ht="33" customHeight="1">
      <c r="A34" s="290" t="s">
        <v>6</v>
      </c>
      <c r="B34" s="279" t="s">
        <v>7</v>
      </c>
      <c r="C34" s="308" t="s">
        <v>8</v>
      </c>
      <c r="D34" s="307" t="s">
        <v>9</v>
      </c>
      <c r="E34" s="281"/>
      <c r="F34" s="281"/>
      <c r="G34" s="66" t="s">
        <v>10</v>
      </c>
      <c r="H34" s="175" t="s">
        <v>11</v>
      </c>
      <c r="I34" s="156" t="s">
        <v>12</v>
      </c>
      <c r="J34" s="175" t="s">
        <v>13</v>
      </c>
      <c r="K34" s="175" t="s">
        <v>14</v>
      </c>
      <c r="L34" s="294" t="s">
        <v>51</v>
      </c>
      <c r="M34" s="294"/>
      <c r="N34" s="294"/>
    </row>
    <row r="35" spans="1:14" ht="33" customHeight="1">
      <c r="A35" s="306"/>
      <c r="B35" s="326"/>
      <c r="C35" s="327"/>
      <c r="D35" s="71" t="str">
        <f>D8</f>
        <v>Jul'21</v>
      </c>
      <c r="E35" s="27" t="str">
        <f>E8</f>
        <v>Aug'21</v>
      </c>
      <c r="F35" s="72" t="str">
        <f>F8</f>
        <v>Sept'21</v>
      </c>
      <c r="G35" s="73" t="s">
        <v>19</v>
      </c>
      <c r="H35" s="172" t="s">
        <v>20</v>
      </c>
      <c r="I35" s="157" t="s">
        <v>20</v>
      </c>
      <c r="J35" s="175" t="s">
        <v>21</v>
      </c>
      <c r="K35" s="175" t="s">
        <v>22</v>
      </c>
      <c r="L35" s="294"/>
      <c r="M35" s="294"/>
      <c r="N35" s="294"/>
    </row>
    <row r="36" spans="1:14" ht="34.5" customHeight="1">
      <c r="A36" s="48">
        <v>1</v>
      </c>
      <c r="B36" s="38"/>
      <c r="C36" s="38"/>
      <c r="D36" s="93"/>
      <c r="E36" s="168"/>
      <c r="F36" s="80"/>
      <c r="G36" s="81"/>
      <c r="H36" s="82"/>
      <c r="I36" s="82"/>
      <c r="J36" s="158"/>
      <c r="K36" s="47"/>
      <c r="L36" s="101"/>
      <c r="M36" s="265"/>
      <c r="N36" s="265"/>
    </row>
    <row r="37" spans="1:14" ht="34.5" customHeight="1">
      <c r="A37" s="50">
        <v>2</v>
      </c>
      <c r="B37" s="163"/>
      <c r="C37" s="163"/>
      <c r="D37" s="160"/>
      <c r="E37" s="168"/>
      <c r="F37" s="80"/>
      <c r="G37" s="81"/>
      <c r="H37" s="82"/>
      <c r="I37" s="82"/>
      <c r="J37" s="83"/>
      <c r="K37" s="54"/>
      <c r="L37" s="101"/>
      <c r="M37" s="265"/>
      <c r="N37" s="265"/>
    </row>
    <row r="38" spans="1:14" ht="34.5" hidden="1" customHeight="1">
      <c r="A38" s="76">
        <v>3</v>
      </c>
      <c r="B38" s="161"/>
      <c r="C38" s="162"/>
      <c r="D38" s="168"/>
      <c r="E38" s="168"/>
      <c r="F38" s="80"/>
      <c r="G38" s="81"/>
      <c r="H38" s="88"/>
      <c r="I38" s="88"/>
      <c r="J38" s="83"/>
      <c r="K38" s="54"/>
      <c r="L38" s="101"/>
      <c r="M38" s="265"/>
      <c r="N38" s="265"/>
    </row>
    <row r="39" spans="1:14" ht="34.5" hidden="1" customHeight="1">
      <c r="A39" s="84">
        <v>4</v>
      </c>
      <c r="B39" s="89"/>
      <c r="C39" s="31"/>
      <c r="D39" s="168"/>
      <c r="E39" s="168"/>
      <c r="F39" s="80"/>
      <c r="G39" s="81"/>
      <c r="H39" s="82"/>
      <c r="I39" s="82"/>
      <c r="J39" s="83"/>
      <c r="K39" s="36"/>
      <c r="L39" s="101"/>
      <c r="M39" s="265"/>
      <c r="N39" s="265"/>
    </row>
    <row r="40" spans="1:14" ht="34.5" hidden="1" customHeight="1">
      <c r="A40" s="76">
        <v>5</v>
      </c>
      <c r="B40" s="89"/>
      <c r="C40" s="31"/>
      <c r="D40" s="168"/>
      <c r="E40" s="168"/>
      <c r="F40" s="80"/>
      <c r="G40" s="81"/>
      <c r="H40" s="82"/>
      <c r="I40" s="82"/>
      <c r="J40" s="83"/>
      <c r="K40" s="91"/>
      <c r="L40" s="101"/>
      <c r="M40" s="266"/>
      <c r="N40" s="266"/>
    </row>
    <row r="41" spans="1:14" ht="34.5" hidden="1" customHeight="1">
      <c r="A41" s="84">
        <v>6</v>
      </c>
      <c r="B41" s="38"/>
      <c r="C41" s="31"/>
      <c r="D41" s="168"/>
      <c r="E41" s="168"/>
      <c r="F41" s="80"/>
      <c r="G41" s="81"/>
      <c r="H41" s="82"/>
      <c r="I41" s="82"/>
      <c r="J41" s="92"/>
      <c r="K41" s="36"/>
      <c r="L41" s="101"/>
      <c r="M41" s="265"/>
      <c r="N41" s="265"/>
    </row>
    <row r="42" spans="1:14" ht="34.5" hidden="1" customHeight="1">
      <c r="A42" s="76">
        <v>7</v>
      </c>
      <c r="B42" s="89"/>
      <c r="C42" s="31"/>
      <c r="D42" s="93"/>
      <c r="E42" s="168"/>
      <c r="F42" s="80"/>
      <c r="G42" s="81"/>
      <c r="H42" s="82"/>
      <c r="I42" s="82"/>
      <c r="J42" s="92"/>
      <c r="K42" s="36"/>
      <c r="L42" s="101"/>
      <c r="M42" s="265"/>
      <c r="N42" s="265"/>
    </row>
    <row r="43" spans="1:14" ht="34.5" hidden="1" customHeight="1">
      <c r="A43" s="84">
        <v>8</v>
      </c>
      <c r="B43" s="89"/>
      <c r="C43" s="31"/>
      <c r="D43" s="93"/>
      <c r="E43" s="93"/>
      <c r="F43" s="80"/>
      <c r="G43" s="81"/>
      <c r="H43" s="82"/>
      <c r="I43" s="82"/>
      <c r="J43" s="92"/>
      <c r="K43" s="36"/>
      <c r="L43" s="101"/>
      <c r="M43" s="265"/>
      <c r="N43" s="265"/>
    </row>
    <row r="44" spans="1:14" ht="34.5" hidden="1" customHeight="1">
      <c r="A44" s="76">
        <v>9</v>
      </c>
      <c r="B44" s="89"/>
      <c r="C44" s="31"/>
      <c r="D44" s="93"/>
      <c r="E44" s="93"/>
      <c r="F44" s="80"/>
      <c r="G44" s="81"/>
      <c r="H44" s="82"/>
      <c r="I44" s="82"/>
      <c r="J44" s="92"/>
      <c r="K44" s="36"/>
      <c r="L44" s="101"/>
      <c r="M44" s="275"/>
      <c r="N44" s="276"/>
    </row>
    <row r="45" spans="1:14" ht="34.5" hidden="1" customHeight="1">
      <c r="A45" s="84">
        <v>10</v>
      </c>
      <c r="B45" s="38"/>
      <c r="C45" s="31"/>
      <c r="D45" s="93"/>
      <c r="E45" s="93"/>
      <c r="F45" s="80"/>
      <c r="G45" s="81"/>
      <c r="H45" s="82"/>
      <c r="I45" s="82"/>
      <c r="J45" s="92"/>
      <c r="K45" s="36"/>
      <c r="L45" s="101"/>
      <c r="M45" s="275"/>
      <c r="N45" s="276"/>
    </row>
    <row r="46" spans="1:14" ht="34.5" hidden="1" customHeight="1">
      <c r="A46" s="76">
        <v>11</v>
      </c>
      <c r="B46" s="38"/>
      <c r="C46" s="31"/>
      <c r="D46" s="168"/>
      <c r="E46" s="168"/>
      <c r="F46" s="80"/>
      <c r="G46" s="81"/>
      <c r="H46" s="82"/>
      <c r="I46" s="82"/>
      <c r="J46" s="92"/>
      <c r="K46" s="36"/>
      <c r="L46" s="101"/>
      <c r="M46" s="275"/>
      <c r="N46" s="276"/>
    </row>
    <row r="47" spans="1:14" ht="34.5" hidden="1" customHeight="1">
      <c r="A47" s="84">
        <v>12</v>
      </c>
      <c r="B47" s="38"/>
      <c r="C47" s="31"/>
      <c r="D47" s="168"/>
      <c r="E47" s="168"/>
      <c r="F47" s="80"/>
      <c r="G47" s="81"/>
      <c r="H47" s="82"/>
      <c r="I47" s="82"/>
      <c r="J47" s="92"/>
      <c r="K47" s="36"/>
      <c r="L47" s="101"/>
      <c r="M47" s="265"/>
      <c r="N47" s="265"/>
    </row>
    <row r="48" spans="1:14" ht="34.5" hidden="1" customHeight="1">
      <c r="A48" s="76">
        <v>13</v>
      </c>
      <c r="B48" s="38"/>
      <c r="C48" s="31"/>
      <c r="D48" s="168"/>
      <c r="E48" s="168"/>
      <c r="F48" s="80"/>
      <c r="G48" s="81"/>
      <c r="H48" s="82"/>
      <c r="I48" s="82"/>
      <c r="J48" s="92"/>
      <c r="K48" s="36"/>
      <c r="L48" s="101"/>
      <c r="M48" s="265"/>
      <c r="N48" s="265"/>
    </row>
    <row r="49" spans="1:14" ht="34.5" hidden="1" customHeight="1">
      <c r="A49" s="84">
        <v>14</v>
      </c>
      <c r="B49" s="38"/>
      <c r="C49" s="31"/>
      <c r="D49" s="168"/>
      <c r="E49" s="168"/>
      <c r="F49" s="80"/>
      <c r="G49" s="81"/>
      <c r="H49" s="82"/>
      <c r="I49" s="82"/>
      <c r="J49" s="92"/>
      <c r="K49" s="36"/>
      <c r="L49" s="101"/>
      <c r="M49" s="265"/>
      <c r="N49" s="265"/>
    </row>
    <row r="50" spans="1:14" ht="34.5" hidden="1" customHeight="1">
      <c r="A50" s="76">
        <v>15</v>
      </c>
      <c r="B50" s="38"/>
      <c r="C50" s="31"/>
      <c r="D50" s="168"/>
      <c r="E50" s="168"/>
      <c r="F50" s="80"/>
      <c r="G50" s="81"/>
      <c r="H50" s="82"/>
      <c r="I50" s="82"/>
      <c r="J50" s="92"/>
      <c r="K50" s="36"/>
      <c r="L50" s="101"/>
      <c r="M50" s="265"/>
      <c r="N50" s="265"/>
    </row>
    <row r="51" spans="1:14" ht="34.5" hidden="1" customHeight="1">
      <c r="A51" s="84">
        <v>16</v>
      </c>
      <c r="B51" s="38"/>
      <c r="C51" s="31"/>
      <c r="D51" s="168"/>
      <c r="E51" s="168"/>
      <c r="F51" s="80"/>
      <c r="G51" s="81"/>
      <c r="H51" s="82"/>
      <c r="I51" s="82"/>
      <c r="J51" s="92"/>
      <c r="K51" s="36"/>
      <c r="L51" s="101"/>
      <c r="M51" s="265"/>
      <c r="N51" s="265"/>
    </row>
    <row r="52" spans="1:14" ht="34.5" hidden="1" customHeight="1">
      <c r="A52" s="76">
        <v>17</v>
      </c>
      <c r="B52" s="38"/>
      <c r="C52" s="31"/>
      <c r="D52" s="168"/>
      <c r="E52" s="168"/>
      <c r="F52" s="80"/>
      <c r="G52" s="81"/>
      <c r="H52" s="82"/>
      <c r="I52" s="82"/>
      <c r="J52" s="92"/>
      <c r="K52" s="36"/>
      <c r="L52" s="101"/>
      <c r="M52" s="265"/>
      <c r="N52" s="265"/>
    </row>
    <row r="53" spans="1:14" ht="34.5" hidden="1" customHeight="1">
      <c r="A53" s="84">
        <v>18</v>
      </c>
      <c r="B53" s="43"/>
      <c r="C53" s="40"/>
      <c r="D53" s="94"/>
      <c r="E53" s="94"/>
      <c r="F53" s="95"/>
      <c r="G53" s="96"/>
      <c r="H53" s="97"/>
      <c r="I53" s="97"/>
      <c r="J53" s="98"/>
      <c r="K53" s="150"/>
      <c r="L53" s="101"/>
      <c r="M53" s="265"/>
      <c r="N53" s="265"/>
    </row>
    <row r="54" spans="1:14" ht="34.5" hidden="1" customHeight="1">
      <c r="A54" s="50"/>
      <c r="B54" s="38"/>
      <c r="C54" s="31"/>
      <c r="D54" s="168"/>
      <c r="E54" s="168"/>
      <c r="F54" s="80"/>
      <c r="G54" s="99"/>
      <c r="H54" s="100"/>
      <c r="I54" s="100"/>
      <c r="J54" s="35"/>
      <c r="K54" s="36"/>
      <c r="L54" s="101"/>
      <c r="M54" s="275"/>
      <c r="N54" s="276"/>
    </row>
    <row r="55" spans="1:14" ht="34.5" hidden="1" customHeight="1">
      <c r="A55" s="50"/>
      <c r="B55" s="38"/>
      <c r="C55" s="31"/>
      <c r="D55" s="168"/>
      <c r="E55" s="168"/>
      <c r="F55" s="80"/>
      <c r="G55" s="99"/>
      <c r="H55" s="100"/>
      <c r="I55" s="100"/>
      <c r="J55" s="35"/>
      <c r="K55" s="36"/>
      <c r="L55" s="101"/>
      <c r="M55" s="275"/>
      <c r="N55" s="276"/>
    </row>
    <row r="56" spans="1:14" ht="34.5" hidden="1" customHeight="1">
      <c r="A56" s="50"/>
      <c r="B56" s="38"/>
      <c r="C56" s="31"/>
      <c r="D56" s="168"/>
      <c r="E56" s="168"/>
      <c r="F56" s="80"/>
      <c r="G56" s="99"/>
      <c r="H56" s="100"/>
      <c r="I56" s="100"/>
      <c r="J56" s="35"/>
      <c r="K56" s="36"/>
      <c r="L56" s="101"/>
      <c r="M56" s="275"/>
      <c r="N56" s="276"/>
    </row>
    <row r="57" spans="1:14" ht="34.5" hidden="1" customHeight="1">
      <c r="A57" s="50"/>
      <c r="B57" s="38"/>
      <c r="C57" s="31"/>
      <c r="D57" s="168"/>
      <c r="E57" s="168"/>
      <c r="F57" s="80"/>
      <c r="G57" s="99"/>
      <c r="H57" s="100"/>
      <c r="I57" s="100"/>
      <c r="J57" s="35"/>
      <c r="K57" s="36"/>
      <c r="L57" s="101"/>
      <c r="M57" s="275"/>
      <c r="N57" s="276"/>
    </row>
    <row r="58" spans="1:14" ht="34.5" hidden="1" customHeight="1">
      <c r="A58" s="50"/>
      <c r="B58" s="38"/>
      <c r="C58" s="31"/>
      <c r="D58" s="168"/>
      <c r="E58" s="168"/>
      <c r="F58" s="80"/>
      <c r="G58" s="99"/>
      <c r="H58" s="100"/>
      <c r="I58" s="100"/>
      <c r="J58" s="35"/>
      <c r="K58" s="36"/>
      <c r="L58" s="101"/>
      <c r="M58" s="275"/>
      <c r="N58" s="276"/>
    </row>
    <row r="59" spans="1:14" ht="18">
      <c r="A59" s="48"/>
      <c r="B59" s="297" t="s">
        <v>96</v>
      </c>
      <c r="C59" s="298"/>
      <c r="D59" s="298"/>
      <c r="E59" s="298"/>
      <c r="F59" s="299"/>
      <c r="G59" s="168"/>
      <c r="H59" s="49">
        <f>SUM(H36:H58)</f>
        <v>0</v>
      </c>
      <c r="I59" s="49">
        <f>SUM(I36:I58)</f>
        <v>0</v>
      </c>
      <c r="J59" s="49">
        <f>SUM(J36:J58)</f>
        <v>0</v>
      </c>
      <c r="K59" s="41"/>
      <c r="L59" s="101"/>
      <c r="M59" s="295"/>
      <c r="N59" s="296"/>
    </row>
    <row r="60" spans="1:14" ht="18">
      <c r="A60" s="48"/>
      <c r="B60" s="38"/>
      <c r="C60" s="38"/>
      <c r="D60" s="38"/>
      <c r="E60" s="51"/>
      <c r="F60" s="51"/>
      <c r="G60" s="51"/>
      <c r="H60" s="293" t="s">
        <v>45</v>
      </c>
      <c r="I60" s="293"/>
      <c r="J60" s="52" t="e">
        <f>J59/I59</f>
        <v>#DIV/0!</v>
      </c>
      <c r="K60" s="102" t="str">
        <f>K28</f>
        <v>(Sept'21)</v>
      </c>
      <c r="L60" s="103"/>
      <c r="M60" s="294" t="s">
        <v>47</v>
      </c>
      <c r="N60" s="294"/>
    </row>
    <row r="61" spans="1:14" ht="26.25">
      <c r="A61" s="54"/>
      <c r="B61" s="312"/>
      <c r="C61" s="312"/>
      <c r="D61" s="312"/>
      <c r="E61" s="312"/>
      <c r="F61" s="312"/>
      <c r="G61" s="312"/>
      <c r="H61" s="312"/>
      <c r="I61" s="312"/>
      <c r="J61" s="104">
        <v>119.32</v>
      </c>
      <c r="K61" s="102" t="str">
        <f>K29</f>
        <v>(Aug'21)</v>
      </c>
      <c r="L61" s="105"/>
      <c r="M61" s="185" t="e">
        <f>(J60-J61)/J61</f>
        <v>#DIV/0!</v>
      </c>
      <c r="N61" s="186"/>
    </row>
    <row r="62" spans="1:14" ht="20.25">
      <c r="A62" s="61"/>
      <c r="B62" s="3"/>
      <c r="C62" s="3"/>
      <c r="D62" s="3"/>
      <c r="E62" s="3"/>
      <c r="F62" s="3"/>
      <c r="G62" s="3"/>
      <c r="H62" s="14"/>
      <c r="I62" s="3"/>
      <c r="J62" s="3"/>
      <c r="K62" s="3"/>
      <c r="L62" s="3"/>
      <c r="M62" s="70"/>
      <c r="N62" s="16"/>
    </row>
    <row r="63" spans="1:14" ht="33">
      <c r="A63" s="108"/>
      <c r="B63" s="9" t="s">
        <v>70</v>
      </c>
      <c r="C63" s="10"/>
      <c r="D63" s="11"/>
      <c r="E63" s="8"/>
      <c r="F63" s="8"/>
      <c r="G63" s="2"/>
      <c r="H63" s="12" t="s">
        <v>4</v>
      </c>
      <c r="I63" s="109">
        <v>6350</v>
      </c>
      <c r="J63" s="13" t="s">
        <v>71</v>
      </c>
      <c r="K63" s="110"/>
      <c r="L63" s="3"/>
      <c r="M63" s="111"/>
      <c r="N63" s="16"/>
    </row>
    <row r="64" spans="1:14" ht="18">
      <c r="A64" s="61"/>
      <c r="B64" s="3"/>
      <c r="C64" s="3"/>
      <c r="D64" s="3"/>
      <c r="E64" s="3"/>
      <c r="F64" s="3"/>
      <c r="G64" s="3"/>
      <c r="H64" s="3"/>
      <c r="I64" s="112"/>
      <c r="J64" s="3"/>
      <c r="K64" s="3"/>
      <c r="L64" s="3"/>
      <c r="M64" s="70"/>
      <c r="N64" s="16"/>
    </row>
    <row r="65" spans="1:14" ht="47.25" customHeight="1">
      <c r="A65" s="290" t="s">
        <v>6</v>
      </c>
      <c r="B65" s="279" t="s">
        <v>7</v>
      </c>
      <c r="C65" s="308" t="s">
        <v>8</v>
      </c>
      <c r="D65" s="281" t="s">
        <v>9</v>
      </c>
      <c r="E65" s="281"/>
      <c r="F65" s="281"/>
      <c r="G65" s="66" t="s">
        <v>10</v>
      </c>
      <c r="H65" s="175" t="s">
        <v>11</v>
      </c>
      <c r="I65" s="156" t="s">
        <v>72</v>
      </c>
      <c r="J65" s="175" t="s">
        <v>13</v>
      </c>
      <c r="K65" s="175" t="s">
        <v>14</v>
      </c>
      <c r="L65" s="300"/>
      <c r="M65" s="301"/>
      <c r="N65" s="302"/>
    </row>
    <row r="66" spans="1:14" ht="33" customHeight="1">
      <c r="A66" s="291"/>
      <c r="B66" s="280"/>
      <c r="C66" s="309"/>
      <c r="D66" s="27" t="str">
        <f>D8</f>
        <v>Jul'21</v>
      </c>
      <c r="E66" s="27" t="str">
        <f>E8</f>
        <v>Aug'21</v>
      </c>
      <c r="F66" s="28" t="str">
        <f>F8</f>
        <v>Sept'21</v>
      </c>
      <c r="G66" s="113" t="s">
        <v>19</v>
      </c>
      <c r="H66" s="75" t="s">
        <v>20</v>
      </c>
      <c r="I66" s="69" t="s">
        <v>20</v>
      </c>
      <c r="J66" s="175" t="s">
        <v>21</v>
      </c>
      <c r="K66" s="175" t="s">
        <v>22</v>
      </c>
      <c r="L66" s="303"/>
      <c r="M66" s="304"/>
      <c r="N66" s="305"/>
    </row>
    <row r="67" spans="1:14" ht="34.5" customHeight="1">
      <c r="A67" s="31">
        <v>1</v>
      </c>
      <c r="B67" s="38"/>
      <c r="C67" s="46"/>
      <c r="D67" s="168"/>
      <c r="E67" s="168"/>
      <c r="F67" s="45"/>
      <c r="G67" s="81"/>
      <c r="H67" s="31"/>
      <c r="I67" s="31"/>
      <c r="J67" s="118"/>
      <c r="K67" s="31"/>
      <c r="L67" s="101"/>
      <c r="M67" s="257"/>
      <c r="N67" s="258"/>
    </row>
    <row r="68" spans="1:14" ht="34.5" customHeight="1">
      <c r="A68" s="31">
        <v>2</v>
      </c>
      <c r="B68" s="38"/>
      <c r="C68" s="46"/>
      <c r="D68" s="168"/>
      <c r="E68" s="168"/>
      <c r="F68" s="45"/>
      <c r="G68" s="81"/>
      <c r="H68" s="31"/>
      <c r="I68" s="31"/>
      <c r="J68" s="118"/>
      <c r="K68" s="31"/>
      <c r="L68" s="175"/>
      <c r="M68" s="265"/>
      <c r="N68" s="265"/>
    </row>
    <row r="69" spans="1:14" ht="34.5" hidden="1" customHeight="1">
      <c r="A69" s="31">
        <v>3</v>
      </c>
      <c r="B69" s="38"/>
      <c r="C69" s="46"/>
      <c r="D69" s="168"/>
      <c r="E69" s="168"/>
      <c r="F69" s="45"/>
      <c r="G69" s="81"/>
      <c r="H69" s="31"/>
      <c r="I69" s="31"/>
      <c r="J69" s="118"/>
      <c r="K69" s="31"/>
      <c r="L69" s="101"/>
      <c r="M69" s="292"/>
      <c r="N69" s="292"/>
    </row>
    <row r="70" spans="1:14" ht="34.5" hidden="1" customHeight="1">
      <c r="A70" s="31">
        <v>4</v>
      </c>
      <c r="B70" s="38"/>
      <c r="C70" s="46"/>
      <c r="D70" s="168"/>
      <c r="E70" s="168"/>
      <c r="F70" s="45"/>
      <c r="G70" s="81"/>
      <c r="H70" s="31"/>
      <c r="I70" s="31"/>
      <c r="J70" s="118"/>
      <c r="K70" s="41"/>
      <c r="L70" s="101"/>
      <c r="M70" s="265"/>
      <c r="N70" s="265"/>
    </row>
    <row r="71" spans="1:14" ht="34.5" hidden="1" customHeight="1">
      <c r="A71" s="31">
        <v>5</v>
      </c>
      <c r="B71" s="38"/>
      <c r="C71" s="46"/>
      <c r="D71" s="168"/>
      <c r="E71" s="168"/>
      <c r="F71" s="45"/>
      <c r="G71" s="81"/>
      <c r="H71" s="31"/>
      <c r="I71" s="31"/>
      <c r="J71" s="118"/>
      <c r="K71" s="41"/>
      <c r="L71" s="101"/>
      <c r="M71" s="265"/>
      <c r="N71" s="265"/>
    </row>
    <row r="72" spans="1:14" ht="34.5" hidden="1" customHeight="1">
      <c r="A72" s="31">
        <v>6</v>
      </c>
      <c r="B72" s="38"/>
      <c r="C72" s="46"/>
      <c r="D72" s="168"/>
      <c r="E72" s="168"/>
      <c r="F72" s="45"/>
      <c r="G72" s="81"/>
      <c r="H72" s="31"/>
      <c r="I72" s="31"/>
      <c r="J72" s="118"/>
      <c r="K72" s="41"/>
      <c r="L72" s="101"/>
      <c r="M72" s="266"/>
      <c r="N72" s="266"/>
    </row>
    <row r="73" spans="1:14" ht="34.5" hidden="1" customHeight="1">
      <c r="A73" s="31">
        <v>7</v>
      </c>
      <c r="B73" s="38"/>
      <c r="C73" s="46"/>
      <c r="D73" s="168"/>
      <c r="E73" s="168"/>
      <c r="F73" s="45"/>
      <c r="G73" s="116"/>
      <c r="H73" s="31"/>
      <c r="I73" s="31"/>
      <c r="J73" s="118"/>
      <c r="K73" s="41"/>
      <c r="L73" s="101"/>
      <c r="M73" s="265"/>
      <c r="N73" s="265"/>
    </row>
    <row r="74" spans="1:14" ht="34.5" hidden="1" customHeight="1">
      <c r="A74" s="31">
        <v>8</v>
      </c>
      <c r="B74" s="38"/>
      <c r="C74" s="46"/>
      <c r="D74" s="168"/>
      <c r="E74" s="168"/>
      <c r="F74" s="45"/>
      <c r="G74" s="81"/>
      <c r="H74" s="31"/>
      <c r="I74" s="31"/>
      <c r="J74" s="118"/>
      <c r="K74" s="41"/>
      <c r="L74" s="101"/>
      <c r="M74" s="311"/>
      <c r="N74" s="311"/>
    </row>
    <row r="75" spans="1:14" ht="34.5" hidden="1" customHeight="1">
      <c r="A75" s="31">
        <v>9</v>
      </c>
      <c r="B75" s="38"/>
      <c r="C75" s="46"/>
      <c r="D75" s="168"/>
      <c r="E75" s="168"/>
      <c r="F75" s="45"/>
      <c r="G75" s="81"/>
      <c r="H75" s="31"/>
      <c r="I75" s="31"/>
      <c r="J75" s="118"/>
      <c r="K75" s="41"/>
      <c r="L75" s="101"/>
      <c r="M75" s="310"/>
      <c r="N75" s="311"/>
    </row>
    <row r="76" spans="1:14" ht="34.5" hidden="1" customHeight="1">
      <c r="A76" s="31">
        <v>10</v>
      </c>
      <c r="B76" s="38"/>
      <c r="C76" s="46"/>
      <c r="D76" s="168"/>
      <c r="E76" s="168"/>
      <c r="F76" s="45"/>
      <c r="G76" s="81"/>
      <c r="H76" s="31"/>
      <c r="I76" s="31"/>
      <c r="J76" s="118"/>
      <c r="K76" s="41"/>
      <c r="L76" s="101"/>
      <c r="M76" s="311"/>
      <c r="N76" s="311"/>
    </row>
    <row r="77" spans="1:14" ht="34.5" hidden="1" customHeight="1">
      <c r="A77" s="40"/>
      <c r="B77" s="43"/>
      <c r="C77" s="119"/>
      <c r="D77" s="94"/>
      <c r="E77" s="94"/>
      <c r="F77" s="120"/>
      <c r="G77" s="121"/>
      <c r="H77" s="40"/>
      <c r="I77" s="40"/>
      <c r="J77" s="122"/>
      <c r="K77" s="149"/>
      <c r="L77" s="101"/>
      <c r="M77" s="311"/>
      <c r="N77" s="311"/>
    </row>
    <row r="78" spans="1:14" ht="34.5" hidden="1" customHeight="1">
      <c r="A78" s="31"/>
      <c r="B78" s="38"/>
      <c r="C78" s="46"/>
      <c r="D78" s="168"/>
      <c r="E78" s="168"/>
      <c r="F78" s="45"/>
      <c r="G78" s="81"/>
      <c r="H78" s="31"/>
      <c r="I78" s="31"/>
      <c r="J78" s="118"/>
      <c r="K78" s="41"/>
      <c r="L78" s="101"/>
      <c r="M78" s="261"/>
      <c r="N78" s="262"/>
    </row>
    <row r="79" spans="1:14" ht="34.5" hidden="1" customHeight="1">
      <c r="A79" s="31"/>
      <c r="B79" s="38"/>
      <c r="C79" s="46"/>
      <c r="D79" s="168"/>
      <c r="E79" s="168"/>
      <c r="F79" s="45"/>
      <c r="G79" s="81"/>
      <c r="H79" s="31"/>
      <c r="I79" s="31"/>
      <c r="J79" s="118"/>
      <c r="K79" s="41"/>
      <c r="L79" s="101"/>
      <c r="M79" s="261"/>
      <c r="N79" s="262"/>
    </row>
    <row r="80" spans="1:14" ht="34.5" hidden="1" customHeight="1">
      <c r="A80" s="31"/>
      <c r="B80" s="38"/>
      <c r="C80" s="46"/>
      <c r="D80" s="168"/>
      <c r="E80" s="168"/>
      <c r="F80" s="45"/>
      <c r="G80" s="81"/>
      <c r="H80" s="31"/>
      <c r="I80" s="31"/>
      <c r="J80" s="118"/>
      <c r="K80" s="41"/>
      <c r="L80" s="101"/>
      <c r="M80" s="261"/>
      <c r="N80" s="262"/>
    </row>
    <row r="81" spans="1:14" ht="34.5" hidden="1" customHeight="1">
      <c r="A81" s="31"/>
      <c r="B81" s="38"/>
      <c r="C81" s="46"/>
      <c r="D81" s="168"/>
      <c r="E81" s="168"/>
      <c r="F81" s="45"/>
      <c r="G81" s="81"/>
      <c r="H81" s="31"/>
      <c r="I81" s="31"/>
      <c r="J81" s="118"/>
      <c r="K81" s="41"/>
      <c r="L81" s="101"/>
      <c r="M81" s="261"/>
      <c r="N81" s="262"/>
    </row>
    <row r="82" spans="1:14" ht="34.5" hidden="1" customHeight="1">
      <c r="A82" s="31"/>
      <c r="B82" s="38"/>
      <c r="C82" s="46"/>
      <c r="D82" s="168"/>
      <c r="E82" s="168"/>
      <c r="F82" s="45"/>
      <c r="G82" s="81"/>
      <c r="H82" s="31"/>
      <c r="I82" s="31"/>
      <c r="J82" s="118"/>
      <c r="K82" s="41"/>
      <c r="L82" s="101"/>
      <c r="M82" s="261"/>
      <c r="N82" s="262"/>
    </row>
    <row r="83" spans="1:14" ht="18">
      <c r="A83" s="90"/>
      <c r="B83" s="38"/>
      <c r="C83" s="38"/>
      <c r="D83" s="282" t="s">
        <v>85</v>
      </c>
      <c r="E83" s="282"/>
      <c r="F83" s="282"/>
      <c r="G83" s="168"/>
      <c r="H83" s="49">
        <f>SUM(H67:H82)</f>
        <v>0</v>
      </c>
      <c r="I83" s="49">
        <f>SUM(I67:I82)</f>
        <v>0</v>
      </c>
      <c r="J83" s="49">
        <f>SUM(J67:J82)</f>
        <v>0</v>
      </c>
      <c r="K83" s="36"/>
      <c r="L83" s="175"/>
      <c r="M83" s="263"/>
      <c r="N83" s="264"/>
    </row>
    <row r="84" spans="1:14" ht="18">
      <c r="A84" s="90"/>
      <c r="B84" s="285"/>
      <c r="C84" s="285"/>
      <c r="D84" s="285"/>
      <c r="E84" s="285"/>
      <c r="F84" s="285"/>
      <c r="G84" s="285"/>
      <c r="H84" s="286" t="s">
        <v>45</v>
      </c>
      <c r="I84" s="286"/>
      <c r="J84" s="52" t="e">
        <f>J83/I83</f>
        <v>#DIV/0!</v>
      </c>
      <c r="K84" s="102" t="str">
        <f>K28</f>
        <v>(Sept'21)</v>
      </c>
      <c r="L84" s="103"/>
      <c r="M84" s="287" t="s">
        <v>47</v>
      </c>
      <c r="N84" s="288"/>
    </row>
    <row r="85" spans="1:14" ht="18">
      <c r="A85" s="90"/>
      <c r="B85" s="285"/>
      <c r="C85" s="285"/>
      <c r="D85" s="285"/>
      <c r="E85" s="285"/>
      <c r="F85" s="285"/>
      <c r="G85" s="285"/>
      <c r="H85" s="168"/>
      <c r="I85" s="168"/>
      <c r="J85" s="52">
        <v>153.91999999999999</v>
      </c>
      <c r="K85" s="102" t="str">
        <f>K29</f>
        <v>(Aug'21)</v>
      </c>
      <c r="L85" s="105"/>
      <c r="M85" s="159" t="e">
        <f>(J84-J85)/J85</f>
        <v>#DIV/0!</v>
      </c>
      <c r="N85" s="125"/>
    </row>
    <row r="86" spans="1:14" ht="18">
      <c r="A86" s="140"/>
      <c r="B86" s="141"/>
      <c r="C86" s="141"/>
      <c r="D86" s="141"/>
      <c r="E86" s="141"/>
      <c r="F86" s="141"/>
      <c r="G86" s="141"/>
      <c r="H86" s="142"/>
      <c r="I86" s="142"/>
      <c r="J86" s="143"/>
      <c r="K86" s="144"/>
      <c r="L86" s="130"/>
      <c r="M86" s="145"/>
      <c r="N86" s="146"/>
    </row>
    <row r="87" spans="1:14" ht="18">
      <c r="A87" s="69"/>
      <c r="B87" s="126"/>
      <c r="C87" s="126"/>
      <c r="D87" s="126"/>
      <c r="E87" s="126"/>
      <c r="F87" s="126"/>
      <c r="G87" s="126"/>
      <c r="H87" s="127"/>
      <c r="I87" s="128"/>
      <c r="J87" s="129"/>
      <c r="K87" s="130"/>
      <c r="L87" s="69"/>
      <c r="M87" s="131"/>
      <c r="N87" s="16"/>
    </row>
    <row r="88" spans="1:14" ht="33">
      <c r="A88" s="108"/>
      <c r="B88" s="9" t="s">
        <v>87</v>
      </c>
      <c r="C88" s="9"/>
      <c r="D88" s="11"/>
      <c r="E88" s="8"/>
      <c r="F88" s="8"/>
      <c r="G88" s="2"/>
      <c r="H88" s="12" t="s">
        <v>4</v>
      </c>
      <c r="I88" s="109">
        <v>500</v>
      </c>
      <c r="J88" s="13" t="s">
        <v>71</v>
      </c>
      <c r="K88" s="132"/>
      <c r="L88" s="3"/>
      <c r="M88" s="111"/>
      <c r="N88" s="16"/>
    </row>
    <row r="89" spans="1:14" ht="18">
      <c r="A89" s="61"/>
      <c r="B89" s="3"/>
      <c r="C89" s="3"/>
      <c r="D89" s="3"/>
      <c r="E89" s="3"/>
      <c r="F89" s="3"/>
      <c r="G89" s="3"/>
      <c r="H89" s="3"/>
      <c r="I89" s="112"/>
      <c r="J89" s="3"/>
      <c r="K89" s="3"/>
      <c r="L89" s="3"/>
      <c r="M89" s="70"/>
      <c r="N89" s="16"/>
    </row>
    <row r="90" spans="1:14" ht="15.75">
      <c r="A90" s="171" t="s">
        <v>6</v>
      </c>
      <c r="B90" s="279" t="s">
        <v>7</v>
      </c>
      <c r="C90" s="308" t="s">
        <v>8</v>
      </c>
      <c r="D90" s="281" t="s">
        <v>9</v>
      </c>
      <c r="E90" s="281"/>
      <c r="F90" s="281"/>
      <c r="G90" s="66" t="s">
        <v>10</v>
      </c>
      <c r="H90" s="175" t="s">
        <v>11</v>
      </c>
      <c r="I90" s="25" t="s">
        <v>12</v>
      </c>
      <c r="J90" s="67" t="s">
        <v>13</v>
      </c>
      <c r="K90" s="66" t="s">
        <v>14</v>
      </c>
      <c r="L90" s="175"/>
      <c r="M90" s="289"/>
      <c r="N90" s="288"/>
    </row>
    <row r="91" spans="1:14" ht="15.75">
      <c r="A91" s="75"/>
      <c r="B91" s="280"/>
      <c r="C91" s="309"/>
      <c r="D91" s="27" t="str">
        <f>D8</f>
        <v>Jul'21</v>
      </c>
      <c r="E91" s="27" t="str">
        <f>E8</f>
        <v>Aug'21</v>
      </c>
      <c r="F91" s="72" t="str">
        <f>F8</f>
        <v>Sept'21</v>
      </c>
      <c r="G91" s="113" t="s">
        <v>19</v>
      </c>
      <c r="H91" s="75" t="s">
        <v>20</v>
      </c>
      <c r="I91" s="114" t="s">
        <v>20</v>
      </c>
      <c r="J91" s="114" t="s">
        <v>21</v>
      </c>
      <c r="K91" s="113" t="s">
        <v>22</v>
      </c>
      <c r="L91" s="175"/>
      <c r="M91" s="289"/>
      <c r="N91" s="288"/>
    </row>
    <row r="92" spans="1:14" ht="34.5" customHeight="1">
      <c r="A92" s="90">
        <v>1</v>
      </c>
      <c r="B92" s="102"/>
      <c r="C92" s="46"/>
      <c r="D92" s="115"/>
      <c r="E92" s="168"/>
      <c r="F92" s="45"/>
      <c r="G92" s="81"/>
      <c r="H92" s="31"/>
      <c r="I92" s="31"/>
      <c r="J92" s="117"/>
      <c r="K92" s="36"/>
      <c r="L92" s="175"/>
      <c r="M92" s="283"/>
      <c r="N92" s="284"/>
    </row>
    <row r="93" spans="1:14" ht="34.5" customHeight="1">
      <c r="A93" s="90">
        <v>2</v>
      </c>
      <c r="B93" s="102"/>
      <c r="C93" s="46"/>
      <c r="D93" s="115"/>
      <c r="E93" s="168"/>
      <c r="F93" s="45"/>
      <c r="G93" s="81"/>
      <c r="H93" s="31"/>
      <c r="I93" s="31"/>
      <c r="J93" s="117"/>
      <c r="K93" s="36"/>
      <c r="L93" s="175"/>
      <c r="M93" s="283"/>
      <c r="N93" s="284"/>
    </row>
    <row r="94" spans="1:14" ht="34.5" hidden="1" customHeight="1">
      <c r="A94" s="31"/>
      <c r="B94" s="30"/>
      <c r="C94" s="46"/>
      <c r="D94" s="168"/>
      <c r="E94" s="168"/>
      <c r="F94" s="45"/>
      <c r="G94" s="81"/>
      <c r="H94" s="31"/>
      <c r="I94" s="31"/>
      <c r="J94" s="118"/>
      <c r="K94" s="41"/>
      <c r="L94" s="101"/>
      <c r="M94" s="277"/>
      <c r="N94" s="278"/>
    </row>
    <row r="95" spans="1:14" ht="34.5" hidden="1" customHeight="1">
      <c r="A95" s="31"/>
      <c r="B95" s="38"/>
      <c r="C95" s="46"/>
      <c r="D95" s="168"/>
      <c r="E95" s="168"/>
      <c r="F95" s="45"/>
      <c r="G95" s="81"/>
      <c r="H95" s="31"/>
      <c r="I95" s="31"/>
      <c r="J95" s="118"/>
      <c r="K95" s="41"/>
      <c r="L95" s="101"/>
      <c r="M95" s="283"/>
      <c r="N95" s="284"/>
    </row>
    <row r="96" spans="1:14" ht="34.5" hidden="1" customHeight="1">
      <c r="A96" s="31"/>
      <c r="B96" s="38"/>
      <c r="C96" s="46"/>
      <c r="D96" s="168"/>
      <c r="E96" s="168"/>
      <c r="F96" s="45"/>
      <c r="G96" s="81"/>
      <c r="H96" s="31"/>
      <c r="I96" s="31"/>
      <c r="J96" s="118"/>
      <c r="K96" s="41"/>
      <c r="L96" s="101"/>
      <c r="M96" s="283"/>
      <c r="N96" s="284"/>
    </row>
    <row r="97" spans="1:14" ht="34.5" hidden="1" customHeight="1">
      <c r="A97" s="31"/>
      <c r="B97" s="38"/>
      <c r="C97" s="46"/>
      <c r="D97" s="168"/>
      <c r="E97" s="168"/>
      <c r="F97" s="45"/>
      <c r="G97" s="81"/>
      <c r="H97" s="31"/>
      <c r="I97" s="31"/>
      <c r="J97" s="118"/>
      <c r="K97" s="41"/>
      <c r="L97" s="101"/>
      <c r="M97" s="283"/>
      <c r="N97" s="284"/>
    </row>
    <row r="98" spans="1:14" ht="34.5" hidden="1" customHeight="1">
      <c r="A98" s="31"/>
      <c r="B98" s="38"/>
      <c r="C98" s="46"/>
      <c r="D98" s="168"/>
      <c r="E98" s="168"/>
      <c r="F98" s="45"/>
      <c r="G98" s="81"/>
      <c r="H98" s="31"/>
      <c r="I98" s="31"/>
      <c r="J98" s="118"/>
      <c r="K98" s="41"/>
      <c r="L98" s="101"/>
      <c r="M98" s="283"/>
      <c r="N98" s="284"/>
    </row>
    <row r="99" spans="1:14" ht="34.5" hidden="1" customHeight="1">
      <c r="A99" s="31"/>
      <c r="B99" s="38"/>
      <c r="C99" s="46"/>
      <c r="D99" s="168"/>
      <c r="E99" s="168"/>
      <c r="F99" s="45"/>
      <c r="G99" s="81"/>
      <c r="H99" s="31"/>
      <c r="I99" s="31"/>
      <c r="J99" s="118"/>
      <c r="K99" s="41"/>
      <c r="L99" s="101"/>
      <c r="M99" s="283"/>
      <c r="N99" s="284"/>
    </row>
    <row r="100" spans="1:14" ht="25.5" hidden="1">
      <c r="A100" s="31"/>
      <c r="B100" s="38"/>
      <c r="C100" s="46"/>
      <c r="D100" s="168"/>
      <c r="E100" s="168"/>
      <c r="F100" s="45"/>
      <c r="G100" s="81"/>
      <c r="H100" s="31"/>
      <c r="I100" s="31"/>
      <c r="J100" s="118"/>
      <c r="K100" s="41"/>
      <c r="L100" s="101"/>
      <c r="M100" s="283"/>
      <c r="N100" s="284"/>
    </row>
    <row r="101" spans="1:14" ht="18">
      <c r="A101" s="90"/>
      <c r="B101" s="38"/>
      <c r="C101" s="38"/>
      <c r="D101" s="282" t="s">
        <v>85</v>
      </c>
      <c r="E101" s="282"/>
      <c r="F101" s="282"/>
      <c r="G101" s="168"/>
      <c r="H101" s="49">
        <f>SUM(H92:H100)</f>
        <v>0</v>
      </c>
      <c r="I101" s="49">
        <f>SUM(I92:I100)</f>
        <v>0</v>
      </c>
      <c r="J101" s="49">
        <f>SUM(J92:J100)</f>
        <v>0</v>
      </c>
      <c r="K101" s="36"/>
      <c r="L101" s="175"/>
      <c r="M101" s="263"/>
      <c r="N101" s="264"/>
    </row>
    <row r="102" spans="1:14" ht="18">
      <c r="A102" s="133"/>
      <c r="B102" s="267"/>
      <c r="C102" s="268"/>
      <c r="D102" s="268"/>
      <c r="E102" s="268"/>
      <c r="F102" s="268"/>
      <c r="G102" s="269"/>
      <c r="H102" s="270" t="s">
        <v>45</v>
      </c>
      <c r="I102" s="270"/>
      <c r="J102" s="134" t="e">
        <f>J101/I101</f>
        <v>#DIV/0!</v>
      </c>
      <c r="K102" s="147" t="str">
        <f>K28</f>
        <v>(Sept'21)</v>
      </c>
      <c r="L102" s="103"/>
      <c r="M102" s="271" t="s">
        <v>47</v>
      </c>
      <c r="N102" s="271"/>
    </row>
    <row r="103" spans="1:14" ht="18">
      <c r="A103" s="135"/>
      <c r="B103" s="272"/>
      <c r="C103" s="273"/>
      <c r="D103" s="273"/>
      <c r="E103" s="273"/>
      <c r="F103" s="273"/>
      <c r="G103" s="274"/>
      <c r="H103" s="79"/>
      <c r="I103" s="79"/>
      <c r="J103" s="136">
        <v>154</v>
      </c>
      <c r="K103" s="148" t="str">
        <f>K29</f>
        <v>(Aug'21)</v>
      </c>
      <c r="L103" s="105"/>
      <c r="M103" s="137" t="e">
        <f>(J102-J103)/J103</f>
        <v>#DIV/0!</v>
      </c>
      <c r="N103" s="138"/>
    </row>
    <row r="104" spans="1:14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4"/>
      <c r="N104" s="5"/>
    </row>
    <row r="105" spans="1:14" ht="15.75">
      <c r="A105" s="5" t="s">
        <v>89</v>
      </c>
      <c r="B105" s="5"/>
      <c r="C105" s="5"/>
      <c r="D105" s="5"/>
      <c r="E105" s="5" t="s">
        <v>90</v>
      </c>
      <c r="F105" s="5"/>
      <c r="G105" s="5"/>
      <c r="H105" s="5"/>
      <c r="I105" s="5" t="s">
        <v>91</v>
      </c>
      <c r="J105" s="5"/>
      <c r="K105" s="5"/>
      <c r="L105" s="5"/>
      <c r="M105" s="4"/>
      <c r="N105" s="5"/>
    </row>
    <row r="106" spans="1:14" ht="15.75">
      <c r="A106" s="5" t="s">
        <v>92</v>
      </c>
      <c r="B106" s="139"/>
      <c r="C106" s="139"/>
      <c r="D106" s="5"/>
      <c r="E106" s="5" t="s">
        <v>93</v>
      </c>
      <c r="F106" s="5"/>
      <c r="G106" s="5"/>
      <c r="H106" s="5"/>
      <c r="I106" s="5"/>
      <c r="J106" s="5"/>
      <c r="K106" s="5"/>
      <c r="L106" s="5"/>
      <c r="M106" s="4"/>
      <c r="N106" s="5"/>
    </row>
  </sheetData>
  <mergeCells count="110">
    <mergeCell ref="A3:D3"/>
    <mergeCell ref="E3:G3"/>
    <mergeCell ref="A7:A8"/>
    <mergeCell ref="B7:B8"/>
    <mergeCell ref="C7:C8"/>
    <mergeCell ref="D7:F7"/>
    <mergeCell ref="M14:N14"/>
    <mergeCell ref="M15:N15"/>
    <mergeCell ref="M16:N16"/>
    <mergeCell ref="M17:N17"/>
    <mergeCell ref="M18:N18"/>
    <mergeCell ref="M19:N19"/>
    <mergeCell ref="M7:N8"/>
    <mergeCell ref="M9:N9"/>
    <mergeCell ref="M10:N10"/>
    <mergeCell ref="M11:N11"/>
    <mergeCell ref="M12:N12"/>
    <mergeCell ref="M13:N13"/>
    <mergeCell ref="M26:N26"/>
    <mergeCell ref="B27:F27"/>
    <mergeCell ref="M27:N27"/>
    <mergeCell ref="H28:I28"/>
    <mergeCell ref="M28:N28"/>
    <mergeCell ref="B29:H29"/>
    <mergeCell ref="M20:N20"/>
    <mergeCell ref="M21:N21"/>
    <mergeCell ref="M22:N22"/>
    <mergeCell ref="M23:N23"/>
    <mergeCell ref="M24:N24"/>
    <mergeCell ref="M25:N25"/>
    <mergeCell ref="M37:N37"/>
    <mergeCell ref="M38:N38"/>
    <mergeCell ref="M39:N39"/>
    <mergeCell ref="M40:N40"/>
    <mergeCell ref="M41:N41"/>
    <mergeCell ref="M42:N42"/>
    <mergeCell ref="A34:A35"/>
    <mergeCell ref="B34:B35"/>
    <mergeCell ref="C34:C35"/>
    <mergeCell ref="D34:F34"/>
    <mergeCell ref="L34:N35"/>
    <mergeCell ref="M36:N36"/>
    <mergeCell ref="M49:N49"/>
    <mergeCell ref="M50:N50"/>
    <mergeCell ref="M51:N51"/>
    <mergeCell ref="M52:N52"/>
    <mergeCell ref="M53:N53"/>
    <mergeCell ref="M54:N54"/>
    <mergeCell ref="M43:N43"/>
    <mergeCell ref="M44:N44"/>
    <mergeCell ref="M45:N45"/>
    <mergeCell ref="M46:N46"/>
    <mergeCell ref="M47:N47"/>
    <mergeCell ref="M48:N48"/>
    <mergeCell ref="A65:A66"/>
    <mergeCell ref="B65:B66"/>
    <mergeCell ref="C65:C66"/>
    <mergeCell ref="D65:F65"/>
    <mergeCell ref="L65:N66"/>
    <mergeCell ref="M55:N55"/>
    <mergeCell ref="M56:N56"/>
    <mergeCell ref="M57:N57"/>
    <mergeCell ref="M58:N58"/>
    <mergeCell ref="B59:F59"/>
    <mergeCell ref="M59:N59"/>
    <mergeCell ref="M67:N67"/>
    <mergeCell ref="M68:N68"/>
    <mergeCell ref="M69:N69"/>
    <mergeCell ref="M70:N70"/>
    <mergeCell ref="M71:N71"/>
    <mergeCell ref="M72:N72"/>
    <mergeCell ref="H60:I60"/>
    <mergeCell ref="M60:N60"/>
    <mergeCell ref="B61:I61"/>
    <mergeCell ref="M79:N79"/>
    <mergeCell ref="M80:N80"/>
    <mergeCell ref="M81:N81"/>
    <mergeCell ref="M82:N82"/>
    <mergeCell ref="D83:F83"/>
    <mergeCell ref="M83:N83"/>
    <mergeCell ref="M73:N73"/>
    <mergeCell ref="M74:N74"/>
    <mergeCell ref="M75:N75"/>
    <mergeCell ref="M76:N76"/>
    <mergeCell ref="M77:N77"/>
    <mergeCell ref="M78:N78"/>
    <mergeCell ref="M92:N92"/>
    <mergeCell ref="M93:N93"/>
    <mergeCell ref="M94:N94"/>
    <mergeCell ref="M95:N95"/>
    <mergeCell ref="M96:N96"/>
    <mergeCell ref="M97:N97"/>
    <mergeCell ref="B84:G84"/>
    <mergeCell ref="H84:I84"/>
    <mergeCell ref="M84:N84"/>
    <mergeCell ref="B85:G85"/>
    <mergeCell ref="B90:B91"/>
    <mergeCell ref="C90:C91"/>
    <mergeCell ref="D90:F90"/>
    <mergeCell ref="M90:N90"/>
    <mergeCell ref="M91:N91"/>
    <mergeCell ref="B103:G103"/>
    <mergeCell ref="M98:N98"/>
    <mergeCell ref="M99:N99"/>
    <mergeCell ref="M100:N100"/>
    <mergeCell ref="D101:F101"/>
    <mergeCell ref="M101:N101"/>
    <mergeCell ref="B102:G102"/>
    <mergeCell ref="H102:I102"/>
    <mergeCell ref="M102:N10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N119"/>
  <sheetViews>
    <sheetView topLeftCell="A104" zoomScale="60" zoomScaleNormal="60" workbookViewId="0">
      <selection activeCell="B106" sqref="B106"/>
    </sheetView>
  </sheetViews>
  <sheetFormatPr defaultRowHeight="15"/>
  <cols>
    <col min="2" max="2" width="53.7109375" bestFit="1" customWidth="1"/>
    <col min="3" max="3" width="31.140625" customWidth="1"/>
    <col min="4" max="7" width="18.5703125" customWidth="1"/>
    <col min="8" max="8" width="33" bestFit="1" customWidth="1"/>
    <col min="9" max="12" width="18.5703125" customWidth="1"/>
    <col min="13" max="13" width="11.85546875" bestFit="1" customWidth="1"/>
    <col min="14" max="14" width="23.28515625" customWidth="1"/>
  </cols>
  <sheetData>
    <row r="1" spans="1:14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</row>
    <row r="2" spans="1:14" ht="20.25">
      <c r="A2" s="1"/>
      <c r="B2" s="2"/>
      <c r="C2" s="2"/>
      <c r="D2" s="2"/>
      <c r="E2" s="2"/>
      <c r="F2" s="2"/>
      <c r="G2" s="2"/>
      <c r="H2" s="2"/>
      <c r="I2" s="6"/>
      <c r="J2" s="2"/>
      <c r="K2" s="2"/>
      <c r="L2" s="3"/>
      <c r="M2" s="4"/>
      <c r="N2" s="5"/>
    </row>
    <row r="3" spans="1:14" ht="20.25">
      <c r="A3" s="316" t="s">
        <v>144</v>
      </c>
      <c r="B3" s="316"/>
      <c r="C3" s="316"/>
      <c r="D3" s="316"/>
      <c r="E3" s="317" t="s">
        <v>170</v>
      </c>
      <c r="F3" s="317"/>
      <c r="G3" s="317"/>
      <c r="H3" s="1"/>
      <c r="I3" s="2"/>
      <c r="J3" s="2"/>
      <c r="K3" s="2"/>
      <c r="L3" s="3"/>
      <c r="M3" s="4"/>
      <c r="N3" s="5"/>
    </row>
    <row r="4" spans="1:14" ht="20.25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4"/>
      <c r="N4" s="5"/>
    </row>
    <row r="5" spans="1:14" ht="20.25">
      <c r="A5" s="8"/>
      <c r="B5" s="9" t="s">
        <v>3</v>
      </c>
      <c r="C5" s="10"/>
      <c r="D5" s="11"/>
      <c r="E5" s="8"/>
      <c r="F5" s="8"/>
      <c r="G5" s="2"/>
      <c r="H5" s="12" t="s">
        <v>4</v>
      </c>
      <c r="I5" s="438">
        <v>700</v>
      </c>
      <c r="J5" s="13" t="s">
        <v>5</v>
      </c>
      <c r="K5" s="14"/>
      <c r="L5" s="15"/>
      <c r="M5" s="5"/>
      <c r="N5" s="16"/>
    </row>
    <row r="6" spans="1:14" ht="20.25">
      <c r="A6" s="17"/>
      <c r="B6" s="18"/>
      <c r="C6" s="18"/>
      <c r="D6" s="18"/>
      <c r="E6" s="18"/>
      <c r="F6" s="18"/>
      <c r="G6" s="18"/>
      <c r="H6" s="19"/>
      <c r="I6" s="20"/>
      <c r="J6" s="21"/>
      <c r="K6" s="21"/>
      <c r="L6" s="22"/>
      <c r="M6" s="23"/>
      <c r="N6" s="16"/>
    </row>
    <row r="7" spans="1:14" ht="33" customHeight="1">
      <c r="A7" s="279" t="s">
        <v>6</v>
      </c>
      <c r="B7" s="308" t="s">
        <v>7</v>
      </c>
      <c r="C7" s="308" t="s">
        <v>8</v>
      </c>
      <c r="D7" s="318" t="s">
        <v>9</v>
      </c>
      <c r="E7" s="318"/>
      <c r="F7" s="318"/>
      <c r="G7" s="175" t="s">
        <v>10</v>
      </c>
      <c r="H7" s="175" t="s">
        <v>11</v>
      </c>
      <c r="I7" s="25" t="s">
        <v>12</v>
      </c>
      <c r="J7" s="26" t="s">
        <v>13</v>
      </c>
      <c r="K7" s="164" t="s">
        <v>14</v>
      </c>
      <c r="L7" s="25" t="s">
        <v>15</v>
      </c>
      <c r="M7" s="319"/>
      <c r="N7" s="320"/>
    </row>
    <row r="8" spans="1:14" ht="33" customHeight="1">
      <c r="A8" s="280"/>
      <c r="B8" s="309"/>
      <c r="C8" s="309"/>
      <c r="D8" s="449" t="s">
        <v>18</v>
      </c>
      <c r="E8" s="449" t="s">
        <v>159</v>
      </c>
      <c r="F8" s="448" t="s">
        <v>160</v>
      </c>
      <c r="G8" s="175" t="s">
        <v>19</v>
      </c>
      <c r="H8" s="175" t="s">
        <v>20</v>
      </c>
      <c r="I8" s="175" t="s">
        <v>20</v>
      </c>
      <c r="J8" s="26" t="s">
        <v>21</v>
      </c>
      <c r="K8" s="165" t="s">
        <v>22</v>
      </c>
      <c r="L8" s="175" t="s">
        <v>23</v>
      </c>
      <c r="M8" s="321"/>
      <c r="N8" s="322"/>
    </row>
    <row r="9" spans="1:14" ht="34.5" customHeight="1">
      <c r="A9" s="439">
        <v>1</v>
      </c>
      <c r="B9" s="446" t="s">
        <v>34</v>
      </c>
      <c r="C9" s="443" t="s">
        <v>39</v>
      </c>
      <c r="D9" s="447">
        <v>258</v>
      </c>
      <c r="E9" s="441">
        <v>268</v>
      </c>
      <c r="F9" s="442">
        <v>248</v>
      </c>
      <c r="G9" s="35">
        <f>F9-E9</f>
        <v>-20</v>
      </c>
      <c r="H9" s="455">
        <v>700</v>
      </c>
      <c r="I9" s="455">
        <v>700</v>
      </c>
      <c r="J9" s="456">
        <v>173600</v>
      </c>
      <c r="K9" s="454" t="s">
        <v>26</v>
      </c>
      <c r="L9" s="90"/>
      <c r="M9" s="266"/>
      <c r="N9" s="266"/>
    </row>
    <row r="10" spans="1:14" ht="34.5" customHeight="1">
      <c r="A10" s="439">
        <v>2</v>
      </c>
      <c r="B10" s="444" t="s">
        <v>123</v>
      </c>
      <c r="C10" s="443" t="s">
        <v>25</v>
      </c>
      <c r="D10" s="447">
        <v>290</v>
      </c>
      <c r="E10" s="441">
        <v>275</v>
      </c>
      <c r="F10" s="442">
        <v>0</v>
      </c>
      <c r="G10" s="440">
        <f t="shared" ref="G10:G15" si="0">F10-E10</f>
        <v>-275</v>
      </c>
      <c r="H10" s="455">
        <v>0</v>
      </c>
      <c r="I10" s="455">
        <v>0</v>
      </c>
      <c r="J10" s="456">
        <v>0</v>
      </c>
      <c r="K10" s="457" t="s">
        <v>26</v>
      </c>
      <c r="L10" s="31"/>
      <c r="M10" s="265"/>
      <c r="N10" s="265"/>
    </row>
    <row r="11" spans="1:14" ht="34.5" customHeight="1">
      <c r="A11" s="439">
        <v>3</v>
      </c>
      <c r="B11" s="444" t="s">
        <v>124</v>
      </c>
      <c r="C11" s="443" t="s">
        <v>25</v>
      </c>
      <c r="D11" s="447">
        <v>290</v>
      </c>
      <c r="E11" s="441">
        <v>255</v>
      </c>
      <c r="F11" s="442">
        <v>265</v>
      </c>
      <c r="G11" s="440">
        <f t="shared" si="0"/>
        <v>10</v>
      </c>
      <c r="H11" s="455">
        <v>300</v>
      </c>
      <c r="I11" s="455">
        <v>0</v>
      </c>
      <c r="J11" s="456">
        <v>0</v>
      </c>
      <c r="K11" s="457" t="s">
        <v>26</v>
      </c>
      <c r="L11" s="31"/>
      <c r="M11" s="266"/>
      <c r="N11" s="266"/>
    </row>
    <row r="12" spans="1:14" ht="34.5" customHeight="1">
      <c r="A12" s="439">
        <v>4</v>
      </c>
      <c r="B12" s="444" t="s">
        <v>125</v>
      </c>
      <c r="C12" s="443" t="s">
        <v>39</v>
      </c>
      <c r="D12" s="447">
        <v>292</v>
      </c>
      <c r="E12" s="441">
        <v>290</v>
      </c>
      <c r="F12" s="442">
        <v>285</v>
      </c>
      <c r="G12" s="440">
        <f t="shared" si="0"/>
        <v>-5</v>
      </c>
      <c r="H12" s="455">
        <v>200</v>
      </c>
      <c r="I12" s="455">
        <v>0</v>
      </c>
      <c r="J12" s="456">
        <v>0</v>
      </c>
      <c r="K12" s="454" t="s">
        <v>26</v>
      </c>
      <c r="L12" s="31"/>
      <c r="M12" s="340" t="s">
        <v>128</v>
      </c>
      <c r="N12" s="339"/>
    </row>
    <row r="13" spans="1:14" ht="34.5" customHeight="1">
      <c r="A13" s="439">
        <v>5</v>
      </c>
      <c r="B13" s="444" t="s">
        <v>126</v>
      </c>
      <c r="C13" s="443" t="s">
        <v>39</v>
      </c>
      <c r="D13" s="445">
        <v>0</v>
      </c>
      <c r="E13" s="441"/>
      <c r="F13" s="442"/>
      <c r="G13" s="440">
        <f t="shared" si="0"/>
        <v>0</v>
      </c>
      <c r="H13" s="455"/>
      <c r="I13" s="458"/>
      <c r="J13" s="455">
        <v>0</v>
      </c>
      <c r="K13" s="459" t="s">
        <v>26</v>
      </c>
      <c r="L13" s="31"/>
      <c r="M13" s="265"/>
      <c r="N13" s="265"/>
    </row>
    <row r="14" spans="1:14" ht="34.5" customHeight="1">
      <c r="A14" s="439">
        <v>5</v>
      </c>
      <c r="B14" s="444" t="s">
        <v>127</v>
      </c>
      <c r="C14" s="443" t="s">
        <v>39</v>
      </c>
      <c r="D14" s="445">
        <v>258</v>
      </c>
      <c r="E14" s="441">
        <v>248</v>
      </c>
      <c r="F14" s="442">
        <v>265</v>
      </c>
      <c r="G14" s="440">
        <f t="shared" si="0"/>
        <v>17</v>
      </c>
      <c r="H14" s="455">
        <v>300</v>
      </c>
      <c r="I14" s="458">
        <v>0</v>
      </c>
      <c r="J14" s="455">
        <v>0</v>
      </c>
      <c r="K14" s="460" t="s">
        <v>26</v>
      </c>
      <c r="L14" s="31"/>
      <c r="M14" s="265"/>
      <c r="N14" s="265"/>
    </row>
    <row r="15" spans="1:14" ht="34.5" customHeight="1">
      <c r="A15" s="439">
        <v>6</v>
      </c>
      <c r="B15" s="444" t="s">
        <v>38</v>
      </c>
      <c r="C15" s="443" t="s">
        <v>39</v>
      </c>
      <c r="D15" s="445">
        <v>295</v>
      </c>
      <c r="E15" s="441">
        <v>0</v>
      </c>
      <c r="F15" s="442">
        <v>0</v>
      </c>
      <c r="G15" s="440">
        <f t="shared" si="0"/>
        <v>0</v>
      </c>
      <c r="H15" s="455">
        <v>0</v>
      </c>
      <c r="I15" s="458">
        <v>0</v>
      </c>
      <c r="J15" s="455">
        <v>0</v>
      </c>
      <c r="K15" s="460" t="s">
        <v>26</v>
      </c>
      <c r="L15" s="31"/>
      <c r="M15" s="265"/>
      <c r="N15" s="265"/>
    </row>
    <row r="16" spans="1:14" ht="34.5" customHeight="1">
      <c r="A16" s="29"/>
      <c r="B16" s="204"/>
      <c r="C16" s="203"/>
      <c r="D16" s="207"/>
      <c r="E16" s="168"/>
      <c r="F16" s="45"/>
      <c r="G16" s="205"/>
      <c r="H16" s="35"/>
      <c r="I16" s="208"/>
      <c r="J16" s="35"/>
      <c r="K16" s="209"/>
      <c r="L16" s="31"/>
      <c r="M16" s="339"/>
      <c r="N16" s="339"/>
    </row>
    <row r="17" spans="1:14" ht="34.5" customHeight="1">
      <c r="A17" s="29"/>
      <c r="B17" s="204"/>
      <c r="C17" s="203"/>
      <c r="D17" s="207"/>
      <c r="E17" s="168"/>
      <c r="F17" s="45"/>
      <c r="G17" s="206"/>
      <c r="H17" s="35"/>
      <c r="I17" s="208"/>
      <c r="J17" s="35"/>
      <c r="K17" s="210"/>
      <c r="L17" s="31"/>
      <c r="M17" s="339"/>
      <c r="N17" s="339"/>
    </row>
    <row r="18" spans="1:14" ht="34.5" customHeight="1">
      <c r="A18" s="29"/>
      <c r="B18" s="204"/>
      <c r="C18" s="203"/>
      <c r="D18" s="207"/>
      <c r="E18" s="168"/>
      <c r="F18" s="45"/>
      <c r="G18" s="205"/>
      <c r="H18" s="35"/>
      <c r="I18" s="208"/>
      <c r="J18" s="35"/>
      <c r="K18" s="210"/>
      <c r="L18" s="31"/>
      <c r="M18" s="265"/>
      <c r="N18" s="265"/>
    </row>
    <row r="19" spans="1:14" ht="34.5" customHeight="1">
      <c r="A19" s="29"/>
      <c r="B19" s="38"/>
      <c r="C19" s="31"/>
      <c r="D19" s="168"/>
      <c r="E19" s="168"/>
      <c r="F19" s="45"/>
      <c r="G19" s="34"/>
      <c r="H19" s="35"/>
      <c r="I19" s="35"/>
      <c r="J19" s="35"/>
      <c r="K19" s="41"/>
      <c r="L19" s="31"/>
      <c r="M19" s="265"/>
      <c r="N19" s="265"/>
    </row>
    <row r="20" spans="1:14" ht="34.5" customHeight="1">
      <c r="A20" s="29"/>
      <c r="B20" s="38"/>
      <c r="C20" s="31"/>
      <c r="D20" s="168"/>
      <c r="E20" s="168"/>
      <c r="F20" s="45"/>
      <c r="G20" s="34"/>
      <c r="H20" s="35"/>
      <c r="I20" s="35"/>
      <c r="J20" s="35"/>
      <c r="K20" s="41"/>
      <c r="L20" s="31"/>
      <c r="M20" s="265"/>
      <c r="N20" s="265"/>
    </row>
    <row r="21" spans="1:14" ht="34.5" customHeight="1">
      <c r="A21" s="29"/>
      <c r="B21" s="38"/>
      <c r="C21" s="31"/>
      <c r="D21" s="168"/>
      <c r="E21" s="168"/>
      <c r="F21" s="45"/>
      <c r="G21" s="34"/>
      <c r="H21" s="35"/>
      <c r="I21" s="35"/>
      <c r="J21" s="35"/>
      <c r="K21" s="41"/>
      <c r="L21" s="31"/>
      <c r="M21" s="265"/>
      <c r="N21" s="265"/>
    </row>
    <row r="22" spans="1:14" ht="34.5" customHeight="1">
      <c r="A22" s="29"/>
      <c r="B22" s="38"/>
      <c r="C22" s="31"/>
      <c r="D22" s="168"/>
      <c r="E22" s="168"/>
      <c r="F22" s="45"/>
      <c r="G22" s="34"/>
      <c r="H22" s="35"/>
      <c r="I22" s="35"/>
      <c r="J22" s="35"/>
      <c r="K22" s="41"/>
      <c r="L22" s="31"/>
      <c r="M22" s="275"/>
      <c r="N22" s="276"/>
    </row>
    <row r="23" spans="1:14" ht="34.5" customHeight="1">
      <c r="A23" s="29"/>
      <c r="B23" s="38"/>
      <c r="C23" s="31"/>
      <c r="D23" s="168"/>
      <c r="E23" s="168"/>
      <c r="F23" s="45"/>
      <c r="G23" s="34"/>
      <c r="H23" s="35"/>
      <c r="I23" s="35"/>
      <c r="J23" s="35"/>
      <c r="K23" s="41"/>
      <c r="L23" s="31"/>
      <c r="M23" s="275"/>
      <c r="N23" s="276"/>
    </row>
    <row r="24" spans="1:14" ht="34.5" customHeight="1">
      <c r="A24" s="47"/>
      <c r="B24" s="38"/>
      <c r="C24" s="31"/>
      <c r="D24" s="168"/>
      <c r="E24" s="168"/>
      <c r="F24" s="45"/>
      <c r="G24" s="34"/>
      <c r="H24" s="35"/>
      <c r="I24" s="35"/>
      <c r="J24" s="35"/>
      <c r="K24" s="41"/>
      <c r="L24" s="31"/>
      <c r="M24" s="275"/>
      <c r="N24" s="276"/>
    </row>
    <row r="25" spans="1:14" ht="34.5" customHeight="1">
      <c r="A25" s="47"/>
      <c r="B25" s="38"/>
      <c r="C25" s="31"/>
      <c r="D25" s="168"/>
      <c r="E25" s="168"/>
      <c r="F25" s="45"/>
      <c r="G25" s="34"/>
      <c r="H25" s="35"/>
      <c r="I25" s="35"/>
      <c r="J25" s="35"/>
      <c r="K25" s="41"/>
      <c r="L25" s="31"/>
      <c r="M25" s="275"/>
      <c r="N25" s="276"/>
    </row>
    <row r="26" spans="1:14" ht="34.5" customHeight="1">
      <c r="A26" s="47"/>
      <c r="B26" s="38"/>
      <c r="C26" s="31"/>
      <c r="D26" s="168"/>
      <c r="E26" s="168"/>
      <c r="F26" s="45"/>
      <c r="G26" s="34"/>
      <c r="H26" s="35"/>
      <c r="I26" s="35"/>
      <c r="J26" s="35"/>
      <c r="K26" s="41"/>
      <c r="L26" s="31"/>
      <c r="M26" s="275"/>
      <c r="N26" s="276"/>
    </row>
    <row r="27" spans="1:14" ht="18">
      <c r="A27" s="48"/>
      <c r="B27" s="297" t="s">
        <v>96</v>
      </c>
      <c r="C27" s="298"/>
      <c r="D27" s="298"/>
      <c r="E27" s="298"/>
      <c r="F27" s="299"/>
      <c r="G27" s="168"/>
      <c r="H27" s="49">
        <f>SUM(H9:H26)</f>
        <v>1500</v>
      </c>
      <c r="I27" s="49">
        <f>SUM(I9:I26)</f>
        <v>700</v>
      </c>
      <c r="J27" s="35">
        <f>SUM(J9:J26)</f>
        <v>173600</v>
      </c>
      <c r="K27" s="41"/>
      <c r="L27" s="31"/>
      <c r="M27" s="314"/>
      <c r="N27" s="315"/>
    </row>
    <row r="28" spans="1:14" ht="18">
      <c r="A28" s="50"/>
      <c r="B28" s="38"/>
      <c r="C28" s="38"/>
      <c r="D28" s="51"/>
      <c r="E28" s="51"/>
      <c r="F28" s="51"/>
      <c r="G28" s="51"/>
      <c r="H28" s="286" t="s">
        <v>45</v>
      </c>
      <c r="I28" s="286"/>
      <c r="J28" s="52">
        <f>J27/I27</f>
        <v>248</v>
      </c>
      <c r="K28" s="510" t="s">
        <v>167</v>
      </c>
      <c r="L28" s="30"/>
      <c r="M28" s="294" t="s">
        <v>47</v>
      </c>
      <c r="N28" s="294"/>
    </row>
    <row r="29" spans="1:14" ht="26.25">
      <c r="A29" s="54"/>
      <c r="B29" s="323" t="s">
        <v>120</v>
      </c>
      <c r="C29" s="324"/>
      <c r="D29" s="324"/>
      <c r="E29" s="324"/>
      <c r="F29" s="324"/>
      <c r="G29" s="325"/>
      <c r="H29" s="168"/>
      <c r="I29" s="168"/>
      <c r="J29" s="461">
        <v>250</v>
      </c>
      <c r="K29" s="510" t="s">
        <v>168</v>
      </c>
      <c r="L29" s="30"/>
      <c r="M29" s="55">
        <f>(J28-J29)/J29</f>
        <v>-8.0000000000000002E-3</v>
      </c>
      <c r="N29" s="462">
        <v>1400</v>
      </c>
    </row>
    <row r="32" spans="1:14" ht="33">
      <c r="A32" s="58"/>
      <c r="B32" s="9" t="s">
        <v>49</v>
      </c>
      <c r="C32" s="10"/>
      <c r="D32" s="11"/>
      <c r="E32" s="8"/>
      <c r="F32" s="8"/>
      <c r="G32" s="2"/>
      <c r="H32" s="12" t="s">
        <v>4</v>
      </c>
      <c r="I32" s="56">
        <v>5000</v>
      </c>
      <c r="J32" s="13" t="s">
        <v>50</v>
      </c>
      <c r="K32" s="59"/>
      <c r="L32" s="3"/>
      <c r="M32" s="60"/>
      <c r="N32" s="16"/>
    </row>
    <row r="33" spans="1:14" ht="20.25">
      <c r="A33" s="61"/>
      <c r="B33" s="15"/>
      <c r="C33" s="15"/>
      <c r="D33" s="15"/>
      <c r="E33" s="15"/>
      <c r="F33" s="15"/>
      <c r="G33" s="15"/>
      <c r="H33" s="62"/>
      <c r="I33" s="20"/>
      <c r="J33" s="63"/>
      <c r="K33" s="64"/>
      <c r="L33" s="64"/>
      <c r="M33" s="65"/>
      <c r="N33" s="16"/>
    </row>
    <row r="34" spans="1:14" ht="33" customHeight="1">
      <c r="A34" s="290" t="s">
        <v>6</v>
      </c>
      <c r="B34" s="279" t="s">
        <v>7</v>
      </c>
      <c r="C34" s="308" t="s">
        <v>8</v>
      </c>
      <c r="D34" s="307" t="s">
        <v>9</v>
      </c>
      <c r="E34" s="281"/>
      <c r="F34" s="281"/>
      <c r="G34" s="66" t="s">
        <v>10</v>
      </c>
      <c r="H34" s="175" t="s">
        <v>11</v>
      </c>
      <c r="I34" s="156" t="s">
        <v>12</v>
      </c>
      <c r="J34" s="175" t="s">
        <v>13</v>
      </c>
      <c r="K34" s="175" t="s">
        <v>14</v>
      </c>
      <c r="L34" s="294" t="s">
        <v>51</v>
      </c>
      <c r="M34" s="294"/>
      <c r="N34" s="294"/>
    </row>
    <row r="35" spans="1:14" ht="33" customHeight="1">
      <c r="A35" s="306"/>
      <c r="B35" s="313"/>
      <c r="C35" s="309"/>
      <c r="D35" s="71" t="str">
        <f>D8</f>
        <v>Sept'21</v>
      </c>
      <c r="E35" s="27" t="str">
        <f>E8</f>
        <v>Oct'21</v>
      </c>
      <c r="F35" s="72" t="str">
        <f>F8</f>
        <v>Nov'21</v>
      </c>
      <c r="G35" s="73" t="s">
        <v>19</v>
      </c>
      <c r="H35" s="172" t="s">
        <v>20</v>
      </c>
      <c r="I35" s="157" t="s">
        <v>20</v>
      </c>
      <c r="J35" s="175" t="s">
        <v>21</v>
      </c>
      <c r="K35" s="175" t="s">
        <v>22</v>
      </c>
      <c r="L35" s="294"/>
      <c r="M35" s="294"/>
      <c r="N35" s="294"/>
    </row>
    <row r="36" spans="1:14" ht="34.5" customHeight="1">
      <c r="A36" s="76">
        <v>1</v>
      </c>
      <c r="B36" s="77"/>
      <c r="C36" s="78"/>
      <c r="D36" s="79"/>
      <c r="E36" s="168"/>
      <c r="F36" s="80"/>
      <c r="G36" s="81"/>
      <c r="H36" s="82"/>
      <c r="I36" s="82"/>
      <c r="J36" s="158"/>
      <c r="K36" s="47"/>
      <c r="L36" s="101"/>
      <c r="M36" s="265"/>
      <c r="N36" s="265"/>
    </row>
    <row r="37" spans="1:14" ht="34.5" customHeight="1">
      <c r="A37" s="84">
        <v>2</v>
      </c>
      <c r="B37" s="85"/>
      <c r="C37" s="86"/>
      <c r="D37" s="168"/>
      <c r="E37" s="168"/>
      <c r="F37" s="80"/>
      <c r="G37" s="81"/>
      <c r="H37" s="82"/>
      <c r="I37" s="82"/>
      <c r="J37" s="83"/>
      <c r="K37" s="54"/>
      <c r="L37" s="101"/>
      <c r="M37" s="265"/>
      <c r="N37" s="265"/>
    </row>
    <row r="38" spans="1:14" ht="34.5" hidden="1" customHeight="1">
      <c r="A38" s="76">
        <v>3</v>
      </c>
      <c r="B38" s="87"/>
      <c r="C38" s="31"/>
      <c r="D38" s="168"/>
      <c r="E38" s="168"/>
      <c r="F38" s="80"/>
      <c r="G38" s="81"/>
      <c r="H38" s="88"/>
      <c r="I38" s="88"/>
      <c r="J38" s="83"/>
      <c r="K38" s="54"/>
      <c r="L38" s="101"/>
      <c r="M38" s="265"/>
      <c r="N38" s="265"/>
    </row>
    <row r="39" spans="1:14" ht="34.5" hidden="1" customHeight="1">
      <c r="A39" s="84">
        <v>4</v>
      </c>
      <c r="B39" s="89"/>
      <c r="C39" s="31"/>
      <c r="D39" s="168"/>
      <c r="E39" s="168"/>
      <c r="F39" s="80"/>
      <c r="G39" s="81"/>
      <c r="H39" s="82"/>
      <c r="I39" s="82"/>
      <c r="J39" s="83"/>
      <c r="K39" s="36"/>
      <c r="L39" s="101"/>
      <c r="M39" s="265"/>
      <c r="N39" s="265"/>
    </row>
    <row r="40" spans="1:14" ht="34.5" hidden="1" customHeight="1">
      <c r="A40" s="76">
        <v>5</v>
      </c>
      <c r="B40" s="89"/>
      <c r="C40" s="31"/>
      <c r="D40" s="168"/>
      <c r="E40" s="168"/>
      <c r="F40" s="80"/>
      <c r="G40" s="81"/>
      <c r="H40" s="82"/>
      <c r="I40" s="82"/>
      <c r="J40" s="83"/>
      <c r="K40" s="91"/>
      <c r="L40" s="101"/>
      <c r="M40" s="266"/>
      <c r="N40" s="266"/>
    </row>
    <row r="41" spans="1:14" ht="34.5" hidden="1" customHeight="1">
      <c r="A41" s="84">
        <v>6</v>
      </c>
      <c r="B41" s="38"/>
      <c r="C41" s="31"/>
      <c r="D41" s="168"/>
      <c r="E41" s="168"/>
      <c r="F41" s="80"/>
      <c r="G41" s="81"/>
      <c r="H41" s="82"/>
      <c r="I41" s="82"/>
      <c r="J41" s="92"/>
      <c r="K41" s="36"/>
      <c r="L41" s="101"/>
      <c r="M41" s="265"/>
      <c r="N41" s="265"/>
    </row>
    <row r="42" spans="1:14" ht="34.5" hidden="1" customHeight="1">
      <c r="A42" s="76">
        <v>7</v>
      </c>
      <c r="B42" s="89"/>
      <c r="C42" s="31"/>
      <c r="D42" s="93"/>
      <c r="E42" s="168"/>
      <c r="F42" s="80"/>
      <c r="G42" s="81"/>
      <c r="H42" s="82"/>
      <c r="I42" s="82"/>
      <c r="J42" s="92"/>
      <c r="K42" s="36"/>
      <c r="L42" s="101"/>
      <c r="M42" s="265"/>
      <c r="N42" s="265"/>
    </row>
    <row r="43" spans="1:14" ht="34.5" hidden="1" customHeight="1">
      <c r="A43" s="84">
        <v>8</v>
      </c>
      <c r="B43" s="89"/>
      <c r="C43" s="31"/>
      <c r="D43" s="93"/>
      <c r="E43" s="93"/>
      <c r="F43" s="80"/>
      <c r="G43" s="81"/>
      <c r="H43" s="82"/>
      <c r="I43" s="82"/>
      <c r="J43" s="92"/>
      <c r="K43" s="36"/>
      <c r="L43" s="101"/>
      <c r="M43" s="265"/>
      <c r="N43" s="265"/>
    </row>
    <row r="44" spans="1:14" ht="34.5" hidden="1" customHeight="1">
      <c r="A44" s="76">
        <v>9</v>
      </c>
      <c r="B44" s="89"/>
      <c r="C44" s="31"/>
      <c r="D44" s="93"/>
      <c r="E44" s="93"/>
      <c r="F44" s="80"/>
      <c r="G44" s="81"/>
      <c r="H44" s="82"/>
      <c r="I44" s="82"/>
      <c r="J44" s="92"/>
      <c r="K44" s="36"/>
      <c r="L44" s="101"/>
      <c r="M44" s="275"/>
      <c r="N44" s="276"/>
    </row>
    <row r="45" spans="1:14" ht="34.5" hidden="1" customHeight="1">
      <c r="A45" s="84">
        <v>10</v>
      </c>
      <c r="B45" s="38"/>
      <c r="C45" s="31"/>
      <c r="D45" s="93"/>
      <c r="E45" s="93"/>
      <c r="F45" s="80"/>
      <c r="G45" s="81"/>
      <c r="H45" s="82"/>
      <c r="I45" s="82"/>
      <c r="J45" s="92"/>
      <c r="K45" s="36"/>
      <c r="L45" s="101"/>
      <c r="M45" s="275"/>
      <c r="N45" s="276"/>
    </row>
    <row r="46" spans="1:14" ht="34.5" hidden="1" customHeight="1">
      <c r="A46" s="76">
        <v>11</v>
      </c>
      <c r="B46" s="38"/>
      <c r="C46" s="31"/>
      <c r="D46" s="168"/>
      <c r="E46" s="168"/>
      <c r="F46" s="80"/>
      <c r="G46" s="81"/>
      <c r="H46" s="82"/>
      <c r="I46" s="82"/>
      <c r="J46" s="92"/>
      <c r="K46" s="36"/>
      <c r="L46" s="101"/>
      <c r="M46" s="275"/>
      <c r="N46" s="276"/>
    </row>
    <row r="47" spans="1:14" ht="34.5" hidden="1" customHeight="1">
      <c r="A47" s="84">
        <v>12</v>
      </c>
      <c r="B47" s="38"/>
      <c r="C47" s="31"/>
      <c r="D47" s="168"/>
      <c r="E47" s="168"/>
      <c r="F47" s="80"/>
      <c r="G47" s="81"/>
      <c r="H47" s="82"/>
      <c r="I47" s="82"/>
      <c r="J47" s="92"/>
      <c r="K47" s="36"/>
      <c r="L47" s="101"/>
      <c r="M47" s="265"/>
      <c r="N47" s="265"/>
    </row>
    <row r="48" spans="1:14" ht="34.5" hidden="1" customHeight="1">
      <c r="A48" s="76">
        <v>13</v>
      </c>
      <c r="B48" s="38"/>
      <c r="C48" s="31"/>
      <c r="D48" s="168"/>
      <c r="E48" s="168"/>
      <c r="F48" s="80"/>
      <c r="G48" s="81"/>
      <c r="H48" s="82"/>
      <c r="I48" s="82"/>
      <c r="J48" s="92"/>
      <c r="K48" s="36"/>
      <c r="L48" s="101"/>
      <c r="M48" s="265"/>
      <c r="N48" s="265"/>
    </row>
    <row r="49" spans="1:14" ht="34.5" hidden="1" customHeight="1">
      <c r="A49" s="84">
        <v>14</v>
      </c>
      <c r="B49" s="38"/>
      <c r="C49" s="31"/>
      <c r="D49" s="168"/>
      <c r="E49" s="168"/>
      <c r="F49" s="80"/>
      <c r="G49" s="81"/>
      <c r="H49" s="82"/>
      <c r="I49" s="82"/>
      <c r="J49" s="92"/>
      <c r="K49" s="36"/>
      <c r="L49" s="101"/>
      <c r="M49" s="265"/>
      <c r="N49" s="265"/>
    </row>
    <row r="50" spans="1:14" ht="34.5" hidden="1" customHeight="1">
      <c r="A50" s="76">
        <v>15</v>
      </c>
      <c r="B50" s="38"/>
      <c r="C50" s="31"/>
      <c r="D50" s="168"/>
      <c r="E50" s="168"/>
      <c r="F50" s="80"/>
      <c r="G50" s="81"/>
      <c r="H50" s="82"/>
      <c r="I50" s="82"/>
      <c r="J50" s="92"/>
      <c r="K50" s="36"/>
      <c r="L50" s="101"/>
      <c r="M50" s="265"/>
      <c r="N50" s="265"/>
    </row>
    <row r="51" spans="1:14" ht="34.5" hidden="1" customHeight="1">
      <c r="A51" s="84">
        <v>16</v>
      </c>
      <c r="B51" s="38"/>
      <c r="C51" s="31"/>
      <c r="D51" s="168"/>
      <c r="E51" s="168"/>
      <c r="F51" s="80"/>
      <c r="G51" s="81"/>
      <c r="H51" s="82"/>
      <c r="I51" s="82"/>
      <c r="J51" s="92"/>
      <c r="K51" s="36"/>
      <c r="L51" s="101"/>
      <c r="M51" s="265"/>
      <c r="N51" s="265"/>
    </row>
    <row r="52" spans="1:14" ht="34.5" hidden="1" customHeight="1">
      <c r="A52" s="76">
        <v>17</v>
      </c>
      <c r="B52" s="38"/>
      <c r="C52" s="31"/>
      <c r="D52" s="168"/>
      <c r="E52" s="168"/>
      <c r="F52" s="80"/>
      <c r="G52" s="81"/>
      <c r="H52" s="82"/>
      <c r="I52" s="82"/>
      <c r="J52" s="92"/>
      <c r="K52" s="36"/>
      <c r="L52" s="101"/>
      <c r="M52" s="265"/>
      <c r="N52" s="265"/>
    </row>
    <row r="53" spans="1:14" ht="34.5" hidden="1" customHeight="1">
      <c r="A53" s="84">
        <v>18</v>
      </c>
      <c r="B53" s="43"/>
      <c r="C53" s="40"/>
      <c r="D53" s="94"/>
      <c r="E53" s="94"/>
      <c r="F53" s="95"/>
      <c r="G53" s="96"/>
      <c r="H53" s="97"/>
      <c r="I53" s="97"/>
      <c r="J53" s="98"/>
      <c r="K53" s="150"/>
      <c r="L53" s="101"/>
      <c r="M53" s="265"/>
      <c r="N53" s="265"/>
    </row>
    <row r="54" spans="1:14" ht="34.5" hidden="1" customHeight="1">
      <c r="A54" s="50"/>
      <c r="B54" s="38"/>
      <c r="C54" s="31"/>
      <c r="D54" s="168"/>
      <c r="E54" s="168"/>
      <c r="F54" s="80"/>
      <c r="G54" s="99"/>
      <c r="H54" s="100"/>
      <c r="I54" s="100"/>
      <c r="J54" s="35"/>
      <c r="K54" s="36"/>
      <c r="L54" s="101"/>
      <c r="M54" s="275"/>
      <c r="N54" s="276"/>
    </row>
    <row r="55" spans="1:14" ht="34.5" hidden="1" customHeight="1">
      <c r="A55" s="50"/>
      <c r="B55" s="38"/>
      <c r="C55" s="31"/>
      <c r="D55" s="168"/>
      <c r="E55" s="168"/>
      <c r="F55" s="80"/>
      <c r="G55" s="99"/>
      <c r="H55" s="100"/>
      <c r="I55" s="100"/>
      <c r="J55" s="35"/>
      <c r="K55" s="36"/>
      <c r="L55" s="101"/>
      <c r="M55" s="275"/>
      <c r="N55" s="276"/>
    </row>
    <row r="56" spans="1:14" ht="34.5" hidden="1" customHeight="1">
      <c r="A56" s="50"/>
      <c r="B56" s="38"/>
      <c r="C56" s="31"/>
      <c r="D56" s="168"/>
      <c r="E56" s="168"/>
      <c r="F56" s="80"/>
      <c r="G56" s="99"/>
      <c r="H56" s="100"/>
      <c r="I56" s="100"/>
      <c r="J56" s="35"/>
      <c r="K56" s="36"/>
      <c r="L56" s="101"/>
      <c r="M56" s="275"/>
      <c r="N56" s="276"/>
    </row>
    <row r="57" spans="1:14" ht="34.5" hidden="1" customHeight="1">
      <c r="A57" s="50"/>
      <c r="B57" s="38"/>
      <c r="C57" s="31"/>
      <c r="D57" s="168"/>
      <c r="E57" s="168"/>
      <c r="F57" s="80"/>
      <c r="G57" s="99"/>
      <c r="H57" s="100"/>
      <c r="I57" s="100"/>
      <c r="J57" s="35"/>
      <c r="K57" s="36"/>
      <c r="L57" s="101"/>
      <c r="M57" s="275"/>
      <c r="N57" s="276"/>
    </row>
    <row r="58" spans="1:14" ht="34.5" hidden="1" customHeight="1">
      <c r="A58" s="50"/>
      <c r="B58" s="38"/>
      <c r="C58" s="31"/>
      <c r="D58" s="168"/>
      <c r="E58" s="168"/>
      <c r="F58" s="80"/>
      <c r="G58" s="99"/>
      <c r="H58" s="100"/>
      <c r="I58" s="100"/>
      <c r="J58" s="35"/>
      <c r="K58" s="36"/>
      <c r="L58" s="101"/>
      <c r="M58" s="275"/>
      <c r="N58" s="276"/>
    </row>
    <row r="59" spans="1:14" ht="18">
      <c r="A59" s="48"/>
      <c r="B59" s="297" t="s">
        <v>96</v>
      </c>
      <c r="C59" s="298"/>
      <c r="D59" s="298"/>
      <c r="E59" s="298"/>
      <c r="F59" s="299"/>
      <c r="G59" s="168"/>
      <c r="H59" s="49">
        <f>SUM(H36:H58)</f>
        <v>0</v>
      </c>
      <c r="I59" s="49">
        <f>SUM(I36:I58)</f>
        <v>0</v>
      </c>
      <c r="J59" s="49">
        <f>SUM(J36:J58)</f>
        <v>0</v>
      </c>
      <c r="K59" s="41"/>
      <c r="L59" s="101"/>
      <c r="M59" s="295"/>
      <c r="N59" s="296"/>
    </row>
    <row r="60" spans="1:14" ht="18">
      <c r="A60" s="48"/>
      <c r="B60" s="38"/>
      <c r="C60" s="38"/>
      <c r="D60" s="38"/>
      <c r="E60" s="51"/>
      <c r="F60" s="51"/>
      <c r="G60" s="51"/>
      <c r="H60" s="293" t="s">
        <v>45</v>
      </c>
      <c r="I60" s="293"/>
      <c r="J60" s="52" t="e">
        <f>J59/I59</f>
        <v>#DIV/0!</v>
      </c>
      <c r="K60" s="509" t="s">
        <v>167</v>
      </c>
      <c r="L60" s="103"/>
      <c r="M60" s="294" t="s">
        <v>47</v>
      </c>
      <c r="N60" s="294"/>
    </row>
    <row r="61" spans="1:14" ht="26.25">
      <c r="A61" s="54"/>
      <c r="B61" s="312" t="s">
        <v>68</v>
      </c>
      <c r="C61" s="312"/>
      <c r="D61" s="312"/>
      <c r="E61" s="312"/>
      <c r="F61" s="312"/>
      <c r="G61" s="312"/>
      <c r="H61" s="312"/>
      <c r="I61" s="312"/>
      <c r="J61" s="104">
        <v>119.32</v>
      </c>
      <c r="K61" s="509" t="s">
        <v>168</v>
      </c>
      <c r="L61" s="105"/>
      <c r="M61" s="106" t="e">
        <f>(J60-J61)/J61</f>
        <v>#DIV/0!</v>
      </c>
      <c r="N61" s="107" t="s">
        <v>69</v>
      </c>
    </row>
    <row r="62" spans="1:14" ht="20.25">
      <c r="A62" s="61"/>
      <c r="B62" s="3"/>
      <c r="C62" s="3"/>
      <c r="D62" s="3"/>
      <c r="E62" s="3"/>
      <c r="F62" s="3"/>
      <c r="G62" s="3"/>
      <c r="H62" s="14"/>
      <c r="I62" s="3"/>
      <c r="J62" s="3"/>
      <c r="K62" s="3"/>
      <c r="L62" s="3"/>
      <c r="M62" s="70"/>
      <c r="N62" s="16"/>
    </row>
    <row r="63" spans="1:14" ht="33">
      <c r="A63" s="108"/>
      <c r="B63" s="9" t="s">
        <v>70</v>
      </c>
      <c r="C63" s="10"/>
      <c r="D63" s="11"/>
      <c r="E63" s="8"/>
      <c r="F63" s="8"/>
      <c r="G63" s="2"/>
      <c r="H63" s="12" t="s">
        <v>4</v>
      </c>
      <c r="I63" s="109">
        <v>1000</v>
      </c>
      <c r="J63" s="13" t="s">
        <v>71</v>
      </c>
      <c r="K63" s="110"/>
      <c r="L63" s="3"/>
      <c r="M63" s="111"/>
      <c r="N63" s="16"/>
    </row>
    <row r="64" spans="1:14" ht="18">
      <c r="A64" s="61"/>
      <c r="B64" s="3"/>
      <c r="C64" s="3"/>
      <c r="D64" s="3"/>
      <c r="E64" s="3"/>
      <c r="F64" s="3"/>
      <c r="G64" s="3"/>
      <c r="H64" s="3"/>
      <c r="I64" s="112"/>
      <c r="J64" s="3"/>
      <c r="K64" s="3"/>
      <c r="L64" s="3"/>
      <c r="M64" s="70"/>
      <c r="N64" s="16"/>
    </row>
    <row r="65" spans="1:14" ht="47.25" customHeight="1">
      <c r="A65" s="290" t="s">
        <v>6</v>
      </c>
      <c r="B65" s="279" t="s">
        <v>7</v>
      </c>
      <c r="C65" s="308" t="s">
        <v>8</v>
      </c>
      <c r="D65" s="281" t="s">
        <v>9</v>
      </c>
      <c r="E65" s="281"/>
      <c r="F65" s="281"/>
      <c r="G65" s="66" t="s">
        <v>10</v>
      </c>
      <c r="H65" s="175" t="s">
        <v>11</v>
      </c>
      <c r="I65" s="156" t="s">
        <v>72</v>
      </c>
      <c r="J65" s="175" t="s">
        <v>13</v>
      </c>
      <c r="K65" s="175" t="s">
        <v>14</v>
      </c>
      <c r="L65" s="300"/>
      <c r="M65" s="301"/>
      <c r="N65" s="302"/>
    </row>
    <row r="66" spans="1:14" ht="33" customHeight="1">
      <c r="A66" s="291"/>
      <c r="B66" s="280"/>
      <c r="C66" s="309"/>
      <c r="D66" s="451" t="s">
        <v>18</v>
      </c>
      <c r="E66" s="451" t="s">
        <v>159</v>
      </c>
      <c r="F66" s="450" t="s">
        <v>160</v>
      </c>
      <c r="G66" s="113" t="s">
        <v>19</v>
      </c>
      <c r="H66" s="75" t="s">
        <v>20</v>
      </c>
      <c r="I66" s="69" t="s">
        <v>20</v>
      </c>
      <c r="J66" s="175" t="s">
        <v>21</v>
      </c>
      <c r="K66" s="175" t="s">
        <v>22</v>
      </c>
      <c r="L66" s="303"/>
      <c r="M66" s="304"/>
      <c r="N66" s="305"/>
    </row>
    <row r="67" spans="1:14" ht="34.5" customHeight="1">
      <c r="A67" s="463">
        <v>1</v>
      </c>
      <c r="B67" s="474" t="s">
        <v>113</v>
      </c>
      <c r="C67" s="467" t="s">
        <v>25</v>
      </c>
      <c r="D67" s="475">
        <v>260</v>
      </c>
      <c r="E67" s="465">
        <v>250</v>
      </c>
      <c r="F67" s="466">
        <v>250</v>
      </c>
      <c r="G67" s="39">
        <f t="shared" ref="G67:G86" si="1">F67-E67</f>
        <v>0</v>
      </c>
      <c r="H67" s="478">
        <v>300</v>
      </c>
      <c r="I67" s="478">
        <v>300</v>
      </c>
      <c r="J67" s="480">
        <v>75000</v>
      </c>
      <c r="K67" s="477" t="s">
        <v>26</v>
      </c>
      <c r="L67" s="101"/>
      <c r="M67" s="259" t="s">
        <v>141</v>
      </c>
      <c r="N67" s="260"/>
    </row>
    <row r="68" spans="1:14" ht="34.5" customHeight="1">
      <c r="A68" s="463">
        <v>2</v>
      </c>
      <c r="B68" s="474" t="s">
        <v>114</v>
      </c>
      <c r="C68" s="470" t="s">
        <v>39</v>
      </c>
      <c r="D68" s="475">
        <v>260</v>
      </c>
      <c r="E68" s="465">
        <v>259</v>
      </c>
      <c r="F68" s="466">
        <v>263</v>
      </c>
      <c r="G68" s="464">
        <f t="shared" si="1"/>
        <v>4</v>
      </c>
      <c r="H68" s="478">
        <v>400</v>
      </c>
      <c r="I68" s="478">
        <v>400</v>
      </c>
      <c r="J68" s="480">
        <v>105200</v>
      </c>
      <c r="K68" s="477" t="s">
        <v>26</v>
      </c>
      <c r="L68" s="175"/>
      <c r="M68" s="265"/>
      <c r="N68" s="265"/>
    </row>
    <row r="69" spans="1:14" ht="34.5" customHeight="1">
      <c r="A69" s="463">
        <v>3</v>
      </c>
      <c r="B69" s="471" t="s">
        <v>129</v>
      </c>
      <c r="C69" s="470" t="s">
        <v>39</v>
      </c>
      <c r="D69" s="475">
        <v>275</v>
      </c>
      <c r="E69" s="465">
        <v>272</v>
      </c>
      <c r="F69" s="466">
        <v>0</v>
      </c>
      <c r="G69" s="464">
        <f t="shared" si="1"/>
        <v>-272</v>
      </c>
      <c r="H69" s="478">
        <v>0</v>
      </c>
      <c r="I69" s="478">
        <v>0</v>
      </c>
      <c r="J69" s="480">
        <v>0</v>
      </c>
      <c r="K69" s="477" t="s">
        <v>26</v>
      </c>
      <c r="L69" s="101"/>
      <c r="M69" s="292"/>
      <c r="N69" s="292"/>
    </row>
    <row r="70" spans="1:14" ht="34.5" customHeight="1">
      <c r="A70" s="463">
        <v>4</v>
      </c>
      <c r="B70" s="472" t="s">
        <v>130</v>
      </c>
      <c r="C70" s="470" t="s">
        <v>39</v>
      </c>
      <c r="D70" s="475">
        <v>278</v>
      </c>
      <c r="E70" s="465">
        <v>278</v>
      </c>
      <c r="F70" s="466">
        <v>280</v>
      </c>
      <c r="G70" s="464">
        <f t="shared" si="1"/>
        <v>2</v>
      </c>
      <c r="H70" s="478">
        <v>120</v>
      </c>
      <c r="I70" s="478">
        <v>0</v>
      </c>
      <c r="J70" s="478">
        <v>0</v>
      </c>
      <c r="K70" s="481" t="s">
        <v>26</v>
      </c>
      <c r="L70" s="101"/>
      <c r="M70" s="265"/>
      <c r="N70" s="265"/>
    </row>
    <row r="71" spans="1:14" ht="34.5" customHeight="1">
      <c r="A71" s="463">
        <v>5</v>
      </c>
      <c r="B71" s="472" t="s">
        <v>121</v>
      </c>
      <c r="C71" s="470" t="s">
        <v>122</v>
      </c>
      <c r="D71" s="475">
        <v>280</v>
      </c>
      <c r="E71" s="465">
        <v>0</v>
      </c>
      <c r="F71" s="466">
        <v>0</v>
      </c>
      <c r="G71" s="464">
        <f t="shared" si="1"/>
        <v>0</v>
      </c>
      <c r="H71" s="478">
        <v>0</v>
      </c>
      <c r="I71" s="478">
        <v>0</v>
      </c>
      <c r="J71" s="478">
        <v>0</v>
      </c>
      <c r="K71" s="477" t="s">
        <v>26</v>
      </c>
      <c r="L71" s="101"/>
      <c r="M71" s="265"/>
      <c r="N71" s="265"/>
    </row>
    <row r="72" spans="1:14" ht="34.5" customHeight="1">
      <c r="A72" s="463">
        <v>6</v>
      </c>
      <c r="B72" s="471" t="s">
        <v>131</v>
      </c>
      <c r="C72" s="470" t="s">
        <v>122</v>
      </c>
      <c r="D72" s="473">
        <v>260</v>
      </c>
      <c r="E72" s="465">
        <v>250</v>
      </c>
      <c r="F72" s="466">
        <v>250</v>
      </c>
      <c r="G72" s="464">
        <f t="shared" si="1"/>
        <v>0</v>
      </c>
      <c r="H72" s="478">
        <v>300</v>
      </c>
      <c r="I72" s="478">
        <v>300</v>
      </c>
      <c r="J72" s="478">
        <v>75000</v>
      </c>
      <c r="K72" s="477" t="s">
        <v>26</v>
      </c>
      <c r="L72" s="101"/>
      <c r="M72" s="266"/>
      <c r="N72" s="266"/>
    </row>
    <row r="73" spans="1:14" ht="34.5" customHeight="1">
      <c r="A73" s="463">
        <v>7</v>
      </c>
      <c r="B73" s="472" t="s">
        <v>132</v>
      </c>
      <c r="C73" s="467" t="s">
        <v>74</v>
      </c>
      <c r="D73" s="473">
        <v>0</v>
      </c>
      <c r="E73" s="465">
        <v>0</v>
      </c>
      <c r="F73" s="466"/>
      <c r="G73" s="464">
        <f t="shared" si="1"/>
        <v>0</v>
      </c>
      <c r="H73" s="478"/>
      <c r="I73" s="478"/>
      <c r="J73" s="478">
        <v>0</v>
      </c>
      <c r="K73" s="477" t="s">
        <v>26</v>
      </c>
      <c r="L73" s="101"/>
      <c r="M73" s="265"/>
      <c r="N73" s="265"/>
    </row>
    <row r="74" spans="1:14" ht="34.5" customHeight="1">
      <c r="A74" s="463">
        <v>8</v>
      </c>
      <c r="B74" s="471" t="s">
        <v>133</v>
      </c>
      <c r="C74" s="471"/>
      <c r="D74" s="473"/>
      <c r="E74" s="465"/>
      <c r="F74" s="466"/>
      <c r="G74" s="464">
        <f t="shared" si="1"/>
        <v>0</v>
      </c>
      <c r="H74" s="478"/>
      <c r="I74" s="478"/>
      <c r="J74" s="478">
        <v>0</v>
      </c>
      <c r="K74" s="477" t="s">
        <v>26</v>
      </c>
      <c r="L74" s="101"/>
      <c r="M74" s="311"/>
      <c r="N74" s="311"/>
    </row>
    <row r="75" spans="1:14" ht="34.5" customHeight="1">
      <c r="A75" s="463">
        <v>6</v>
      </c>
      <c r="B75" s="472" t="s">
        <v>134</v>
      </c>
      <c r="C75" s="470" t="s">
        <v>39</v>
      </c>
      <c r="D75" s="473"/>
      <c r="E75" s="465"/>
      <c r="F75" s="466"/>
      <c r="G75" s="464">
        <f t="shared" si="1"/>
        <v>0</v>
      </c>
      <c r="H75" s="478"/>
      <c r="I75" s="478"/>
      <c r="J75" s="478">
        <v>0</v>
      </c>
      <c r="K75" s="477" t="s">
        <v>76</v>
      </c>
      <c r="L75" s="101"/>
      <c r="M75" s="310"/>
      <c r="N75" s="311"/>
    </row>
    <row r="76" spans="1:14" ht="34.5" customHeight="1">
      <c r="A76" s="463">
        <v>8</v>
      </c>
      <c r="B76" s="474" t="s">
        <v>135</v>
      </c>
      <c r="C76" s="470" t="s">
        <v>39</v>
      </c>
      <c r="D76" s="476">
        <v>0</v>
      </c>
      <c r="E76" s="469">
        <v>0</v>
      </c>
      <c r="F76" s="468"/>
      <c r="G76" s="464">
        <f t="shared" si="1"/>
        <v>0</v>
      </c>
      <c r="H76" s="479"/>
      <c r="I76" s="479"/>
      <c r="J76" s="479">
        <v>0</v>
      </c>
      <c r="K76" s="477" t="s">
        <v>26</v>
      </c>
      <c r="L76" s="101"/>
      <c r="M76" s="311"/>
      <c r="N76" s="311"/>
    </row>
    <row r="77" spans="1:14" ht="34.5" customHeight="1">
      <c r="A77" s="463">
        <v>7</v>
      </c>
      <c r="B77" s="472" t="s">
        <v>136</v>
      </c>
      <c r="C77" s="470" t="s">
        <v>39</v>
      </c>
      <c r="D77" s="473">
        <v>295</v>
      </c>
      <c r="E77" s="465">
        <v>285</v>
      </c>
      <c r="F77" s="466">
        <v>295</v>
      </c>
      <c r="G77" s="464">
        <f t="shared" si="1"/>
        <v>10</v>
      </c>
      <c r="H77" s="478">
        <v>500</v>
      </c>
      <c r="I77" s="478">
        <v>0</v>
      </c>
      <c r="J77" s="478">
        <v>0</v>
      </c>
      <c r="K77" s="481" t="s">
        <v>26</v>
      </c>
      <c r="L77" s="101"/>
      <c r="M77" s="311"/>
      <c r="N77" s="311"/>
    </row>
    <row r="78" spans="1:14" ht="34.5" customHeight="1">
      <c r="A78" s="463">
        <v>12</v>
      </c>
      <c r="B78" s="472" t="s">
        <v>137</v>
      </c>
      <c r="C78" s="472"/>
      <c r="D78" s="473"/>
      <c r="E78" s="465"/>
      <c r="F78" s="466"/>
      <c r="G78" s="464">
        <f t="shared" si="1"/>
        <v>0</v>
      </c>
      <c r="H78" s="478"/>
      <c r="I78" s="478"/>
      <c r="J78" s="478">
        <v>0</v>
      </c>
      <c r="K78" s="481" t="s">
        <v>26</v>
      </c>
      <c r="L78" s="101"/>
      <c r="M78" s="261"/>
      <c r="N78" s="262"/>
    </row>
    <row r="79" spans="1:14" ht="34.5" customHeight="1">
      <c r="A79" s="463">
        <v>10</v>
      </c>
      <c r="B79" s="472" t="s">
        <v>106</v>
      </c>
      <c r="C79" s="470" t="s">
        <v>39</v>
      </c>
      <c r="D79" s="473">
        <v>0</v>
      </c>
      <c r="E79" s="465">
        <v>0</v>
      </c>
      <c r="F79" s="466"/>
      <c r="G79" s="464">
        <f t="shared" si="1"/>
        <v>0</v>
      </c>
      <c r="H79" s="478"/>
      <c r="I79" s="478"/>
      <c r="J79" s="478">
        <v>0</v>
      </c>
      <c r="K79" s="481" t="s">
        <v>26</v>
      </c>
      <c r="L79" s="101"/>
      <c r="M79" s="261"/>
      <c r="N79" s="262"/>
    </row>
    <row r="80" spans="1:14" ht="34.5" customHeight="1">
      <c r="A80" s="463">
        <v>11</v>
      </c>
      <c r="B80" s="472" t="s">
        <v>138</v>
      </c>
      <c r="C80" s="472"/>
      <c r="D80" s="473"/>
      <c r="E80" s="465"/>
      <c r="F80" s="466"/>
      <c r="G80" s="464">
        <f t="shared" si="1"/>
        <v>0</v>
      </c>
      <c r="H80" s="478"/>
      <c r="I80" s="478"/>
      <c r="J80" s="478">
        <v>0</v>
      </c>
      <c r="K80" s="481" t="s">
        <v>26</v>
      </c>
      <c r="L80" s="101"/>
      <c r="M80" s="261"/>
      <c r="N80" s="262"/>
    </row>
    <row r="81" spans="1:14" ht="34.5" customHeight="1">
      <c r="A81" s="463">
        <v>12</v>
      </c>
      <c r="B81" s="472" t="s">
        <v>139</v>
      </c>
      <c r="C81" s="472"/>
      <c r="D81" s="473"/>
      <c r="E81" s="465"/>
      <c r="F81" s="466"/>
      <c r="G81" s="464">
        <f t="shared" si="1"/>
        <v>0</v>
      </c>
      <c r="H81" s="478"/>
      <c r="I81" s="478"/>
      <c r="J81" s="478">
        <v>0</v>
      </c>
      <c r="K81" s="481" t="s">
        <v>26</v>
      </c>
      <c r="L81" s="101"/>
      <c r="M81" s="261"/>
      <c r="N81" s="262"/>
    </row>
    <row r="82" spans="1:14" ht="34.5" customHeight="1">
      <c r="A82" s="463">
        <v>10</v>
      </c>
      <c r="B82" s="472" t="s">
        <v>140</v>
      </c>
      <c r="C82" s="472"/>
      <c r="D82" s="473"/>
      <c r="E82" s="465"/>
      <c r="F82" s="466"/>
      <c r="G82" s="464">
        <f t="shared" si="1"/>
        <v>0</v>
      </c>
      <c r="H82" s="478"/>
      <c r="I82" s="478"/>
      <c r="J82" s="478">
        <v>0</v>
      </c>
      <c r="K82" s="481" t="s">
        <v>26</v>
      </c>
      <c r="L82" s="101"/>
      <c r="M82" s="261"/>
      <c r="N82" s="262"/>
    </row>
    <row r="83" spans="1:14" ht="19.5">
      <c r="A83" s="463">
        <v>7</v>
      </c>
      <c r="B83" s="472" t="s">
        <v>34</v>
      </c>
      <c r="C83" s="470" t="s">
        <v>39</v>
      </c>
      <c r="D83" s="473"/>
      <c r="E83" s="465"/>
      <c r="F83" s="466"/>
      <c r="G83" s="464">
        <f t="shared" si="1"/>
        <v>0</v>
      </c>
      <c r="H83" s="478"/>
      <c r="I83" s="478"/>
      <c r="J83" s="478">
        <v>0</v>
      </c>
      <c r="K83" s="481" t="s">
        <v>26</v>
      </c>
      <c r="L83" s="175"/>
      <c r="M83" s="263"/>
      <c r="N83" s="264"/>
    </row>
    <row r="84" spans="1:14" ht="19.5">
      <c r="A84" s="463">
        <v>8</v>
      </c>
      <c r="B84" s="472" t="s">
        <v>125</v>
      </c>
      <c r="C84" s="470" t="s">
        <v>39</v>
      </c>
      <c r="D84" s="473">
        <v>292</v>
      </c>
      <c r="E84" s="465">
        <v>285</v>
      </c>
      <c r="F84" s="466">
        <v>280</v>
      </c>
      <c r="G84" s="464">
        <f t="shared" si="1"/>
        <v>-5</v>
      </c>
      <c r="H84" s="478">
        <v>80</v>
      </c>
      <c r="I84" s="478">
        <v>0</v>
      </c>
      <c r="J84" s="478">
        <v>0</v>
      </c>
      <c r="K84" s="481" t="s">
        <v>26</v>
      </c>
      <c r="L84" s="103"/>
      <c r="M84" s="287"/>
      <c r="N84" s="288"/>
    </row>
    <row r="85" spans="1:14" ht="18" customHeight="1">
      <c r="A85" s="463">
        <v>11</v>
      </c>
      <c r="B85" s="472" t="s">
        <v>126</v>
      </c>
      <c r="C85" s="470" t="s">
        <v>39</v>
      </c>
      <c r="D85" s="473"/>
      <c r="E85" s="465"/>
      <c r="F85" s="466"/>
      <c r="G85" s="464">
        <f t="shared" si="1"/>
        <v>0</v>
      </c>
      <c r="H85" s="478"/>
      <c r="I85" s="478"/>
      <c r="J85" s="478">
        <v>0</v>
      </c>
      <c r="K85" s="481" t="s">
        <v>26</v>
      </c>
      <c r="L85" s="105"/>
      <c r="M85" s="124"/>
      <c r="N85" s="125"/>
    </row>
    <row r="86" spans="1:14" ht="39">
      <c r="A86" s="463">
        <v>9</v>
      </c>
      <c r="B86" s="472" t="s">
        <v>115</v>
      </c>
      <c r="C86" s="470" t="s">
        <v>122</v>
      </c>
      <c r="D86" s="473">
        <v>270</v>
      </c>
      <c r="E86" s="465">
        <v>0</v>
      </c>
      <c r="F86" s="466">
        <v>0</v>
      </c>
      <c r="G86" s="464">
        <f t="shared" si="1"/>
        <v>0</v>
      </c>
      <c r="H86" s="478">
        <v>0</v>
      </c>
      <c r="I86" s="478">
        <v>0</v>
      </c>
      <c r="J86" s="478">
        <v>0</v>
      </c>
      <c r="K86" s="481" t="s">
        <v>26</v>
      </c>
      <c r="L86" s="105"/>
      <c r="M86" s="145"/>
      <c r="N86" s="146"/>
    </row>
    <row r="87" spans="1:14" ht="19.5">
      <c r="A87" s="90"/>
      <c r="B87" s="211"/>
      <c r="C87" s="212"/>
      <c r="D87" s="213"/>
      <c r="E87" s="214"/>
      <c r="F87" s="215"/>
      <c r="G87" s="39"/>
      <c r="H87" s="35"/>
      <c r="I87" s="35"/>
      <c r="J87" s="35"/>
      <c r="K87" s="36"/>
      <c r="L87" s="105"/>
      <c r="M87" s="145"/>
      <c r="N87" s="146"/>
    </row>
    <row r="88" spans="1:14" ht="18">
      <c r="A88" s="31"/>
      <c r="B88" s="297" t="s">
        <v>96</v>
      </c>
      <c r="C88" s="298"/>
      <c r="D88" s="298"/>
      <c r="E88" s="298"/>
      <c r="F88" s="299"/>
      <c r="G88" s="168"/>
      <c r="H88" s="49">
        <f>SUM(H64:H87)</f>
        <v>1700</v>
      </c>
      <c r="I88" s="49">
        <f>SUM(I64:I87)</f>
        <v>1000</v>
      </c>
      <c r="J88" s="49">
        <f>SUM(J64:J87)</f>
        <v>255200</v>
      </c>
      <c r="K88" s="41"/>
      <c r="L88" s="101"/>
      <c r="M88" s="338"/>
      <c r="N88" s="296"/>
    </row>
    <row r="89" spans="1:14" ht="18">
      <c r="A89" s="216"/>
      <c r="B89" s="38"/>
      <c r="C89" s="38"/>
      <c r="D89" s="38"/>
      <c r="E89" s="51"/>
      <c r="F89" s="51"/>
      <c r="G89" s="51"/>
      <c r="H89" s="293" t="s">
        <v>45</v>
      </c>
      <c r="I89" s="293"/>
      <c r="J89" s="52">
        <f>J88/I88</f>
        <v>255.2</v>
      </c>
      <c r="K89" s="508" t="s">
        <v>167</v>
      </c>
      <c r="L89" s="103"/>
      <c r="M89" s="294" t="s">
        <v>47</v>
      </c>
      <c r="N89" s="294"/>
    </row>
    <row r="90" spans="1:14" ht="18" customHeight="1">
      <c r="A90" s="54"/>
      <c r="B90" s="312" t="s">
        <v>142</v>
      </c>
      <c r="C90" s="312"/>
      <c r="D90" s="312"/>
      <c r="E90" s="312"/>
      <c r="F90" s="312"/>
      <c r="G90" s="312"/>
      <c r="H90" s="312"/>
      <c r="I90" s="312"/>
      <c r="J90" s="482">
        <v>253</v>
      </c>
      <c r="K90" s="508" t="s">
        <v>168</v>
      </c>
      <c r="L90" s="105"/>
      <c r="M90" s="106">
        <f>(J89-J90)/J90</f>
        <v>8.6956521739129985E-3</v>
      </c>
      <c r="N90" s="483">
        <v>2200</v>
      </c>
    </row>
    <row r="91" spans="1:14" ht="18">
      <c r="A91" s="69"/>
      <c r="B91" s="126"/>
      <c r="C91" s="126"/>
      <c r="D91" s="126"/>
      <c r="E91" s="126"/>
      <c r="F91" s="126"/>
      <c r="G91" s="126"/>
      <c r="H91" s="127"/>
      <c r="I91" s="128"/>
      <c r="J91" s="129"/>
      <c r="K91" s="130"/>
      <c r="L91" s="69"/>
      <c r="M91" s="131"/>
      <c r="N91" s="16"/>
    </row>
    <row r="92" spans="1:14" ht="33">
      <c r="A92" s="108"/>
      <c r="B92" s="9" t="s">
        <v>87</v>
      </c>
      <c r="C92" s="9"/>
      <c r="D92" s="11"/>
      <c r="E92" s="8"/>
      <c r="F92" s="8"/>
      <c r="G92" s="2"/>
      <c r="H92" s="12" t="s">
        <v>4</v>
      </c>
      <c r="I92" s="109">
        <v>1000</v>
      </c>
      <c r="J92" s="13" t="s">
        <v>71</v>
      </c>
      <c r="K92" s="132"/>
      <c r="L92" s="3"/>
      <c r="M92" s="111"/>
      <c r="N92" s="16"/>
    </row>
    <row r="93" spans="1:14" ht="18">
      <c r="A93" s="61"/>
      <c r="B93" s="3"/>
      <c r="C93" s="3"/>
      <c r="D93" s="3"/>
      <c r="E93" s="3"/>
      <c r="F93" s="3"/>
      <c r="G93" s="3"/>
      <c r="H93" s="3"/>
      <c r="I93" s="112"/>
      <c r="J93" s="3"/>
      <c r="K93" s="3"/>
      <c r="L93" s="3"/>
      <c r="M93" s="70"/>
      <c r="N93" s="16"/>
    </row>
    <row r="94" spans="1:14" ht="15.75">
      <c r="A94" s="171" t="s">
        <v>6</v>
      </c>
      <c r="B94" s="279" t="s">
        <v>7</v>
      </c>
      <c r="C94" s="308" t="s">
        <v>8</v>
      </c>
      <c r="D94" s="281" t="s">
        <v>9</v>
      </c>
      <c r="E94" s="281"/>
      <c r="F94" s="281"/>
      <c r="G94" s="66" t="s">
        <v>10</v>
      </c>
      <c r="H94" s="175" t="s">
        <v>11</v>
      </c>
      <c r="I94" s="25" t="s">
        <v>12</v>
      </c>
      <c r="J94" s="67" t="s">
        <v>13</v>
      </c>
      <c r="K94" s="66" t="s">
        <v>14</v>
      </c>
      <c r="L94" s="175"/>
      <c r="M94" s="289"/>
      <c r="N94" s="288"/>
    </row>
    <row r="95" spans="1:14" ht="15.75">
      <c r="A95" s="75"/>
      <c r="B95" s="280"/>
      <c r="C95" s="309"/>
      <c r="D95" s="453" t="s">
        <v>18</v>
      </c>
      <c r="E95" s="453" t="s">
        <v>159</v>
      </c>
      <c r="F95" s="452" t="s">
        <v>160</v>
      </c>
      <c r="G95" s="113" t="s">
        <v>19</v>
      </c>
      <c r="H95" s="75" t="s">
        <v>20</v>
      </c>
      <c r="I95" s="114" t="s">
        <v>20</v>
      </c>
      <c r="J95" s="114" t="s">
        <v>21</v>
      </c>
      <c r="K95" s="113" t="s">
        <v>22</v>
      </c>
      <c r="L95" s="175"/>
      <c r="M95" s="289"/>
      <c r="N95" s="288"/>
    </row>
    <row r="96" spans="1:14" ht="34.5" customHeight="1">
      <c r="A96" s="486">
        <v>1</v>
      </c>
      <c r="B96" s="489" t="s">
        <v>113</v>
      </c>
      <c r="C96" s="485" t="s">
        <v>25</v>
      </c>
      <c r="D96" s="490">
        <v>260</v>
      </c>
      <c r="E96" s="491">
        <v>250</v>
      </c>
      <c r="F96" s="492">
        <v>250</v>
      </c>
      <c r="G96" s="39">
        <f t="shared" ref="G96:G114" si="2">F96-E96</f>
        <v>0</v>
      </c>
      <c r="H96" s="504">
        <v>300</v>
      </c>
      <c r="I96" s="504">
        <v>300</v>
      </c>
      <c r="J96" s="504">
        <v>75000</v>
      </c>
      <c r="K96" s="503" t="s">
        <v>26</v>
      </c>
      <c r="L96" s="175"/>
      <c r="M96" s="283"/>
      <c r="N96" s="284"/>
    </row>
    <row r="97" spans="1:14" ht="34.5" customHeight="1">
      <c r="A97" s="493">
        <v>2</v>
      </c>
      <c r="B97" s="489" t="s">
        <v>134</v>
      </c>
      <c r="C97" s="494" t="s">
        <v>39</v>
      </c>
      <c r="D97" s="490"/>
      <c r="E97" s="491"/>
      <c r="F97" s="492"/>
      <c r="G97" s="484">
        <f t="shared" si="2"/>
        <v>0</v>
      </c>
      <c r="H97" s="504"/>
      <c r="I97" s="504"/>
      <c r="J97" s="504">
        <v>0</v>
      </c>
      <c r="K97" s="503" t="s">
        <v>26</v>
      </c>
      <c r="L97" s="175"/>
      <c r="M97" s="283"/>
      <c r="N97" s="284"/>
    </row>
    <row r="98" spans="1:14" ht="34.5" customHeight="1">
      <c r="A98" s="493">
        <v>2</v>
      </c>
      <c r="B98" s="489" t="s">
        <v>114</v>
      </c>
      <c r="C98" s="494" t="s">
        <v>39</v>
      </c>
      <c r="D98" s="490">
        <v>260</v>
      </c>
      <c r="E98" s="491">
        <v>259</v>
      </c>
      <c r="F98" s="492">
        <v>0</v>
      </c>
      <c r="G98" s="484">
        <f t="shared" si="2"/>
        <v>-259</v>
      </c>
      <c r="H98" s="504">
        <v>0</v>
      </c>
      <c r="I98" s="504">
        <v>0</v>
      </c>
      <c r="J98" s="504">
        <v>0</v>
      </c>
      <c r="K98" s="503" t="s">
        <v>26</v>
      </c>
      <c r="L98" s="101"/>
      <c r="M98" s="277"/>
      <c r="N98" s="278"/>
    </row>
    <row r="99" spans="1:14" ht="34.5" customHeight="1">
      <c r="A99" s="493">
        <v>3</v>
      </c>
      <c r="B99" s="489" t="s">
        <v>125</v>
      </c>
      <c r="C99" s="494" t="s">
        <v>39</v>
      </c>
      <c r="D99" s="490">
        <v>292</v>
      </c>
      <c r="E99" s="491">
        <v>285</v>
      </c>
      <c r="F99" s="492">
        <v>280</v>
      </c>
      <c r="G99" s="484">
        <f t="shared" si="2"/>
        <v>-5</v>
      </c>
      <c r="H99" s="504">
        <v>80</v>
      </c>
      <c r="I99" s="504">
        <v>0</v>
      </c>
      <c r="J99" s="504">
        <v>0</v>
      </c>
      <c r="K99" s="503" t="s">
        <v>26</v>
      </c>
      <c r="L99" s="101"/>
      <c r="M99" s="283"/>
      <c r="N99" s="284"/>
    </row>
    <row r="100" spans="1:14" ht="34.5" customHeight="1">
      <c r="A100" s="493">
        <v>4</v>
      </c>
      <c r="B100" s="489" t="s">
        <v>131</v>
      </c>
      <c r="C100" s="494" t="s">
        <v>122</v>
      </c>
      <c r="D100" s="490">
        <v>260</v>
      </c>
      <c r="E100" s="491">
        <v>250</v>
      </c>
      <c r="F100" s="492">
        <v>250</v>
      </c>
      <c r="G100" s="484">
        <f t="shared" si="2"/>
        <v>0</v>
      </c>
      <c r="H100" s="504">
        <v>300</v>
      </c>
      <c r="I100" s="504">
        <v>300</v>
      </c>
      <c r="J100" s="504">
        <v>75000</v>
      </c>
      <c r="K100" s="503" t="s">
        <v>26</v>
      </c>
      <c r="L100" s="101"/>
      <c r="M100" s="169"/>
      <c r="N100" s="170"/>
    </row>
    <row r="101" spans="1:14" ht="34.5" customHeight="1">
      <c r="A101" s="493">
        <v>5</v>
      </c>
      <c r="B101" s="495" t="s">
        <v>129</v>
      </c>
      <c r="C101" s="494" t="s">
        <v>39</v>
      </c>
      <c r="D101" s="496">
        <v>0</v>
      </c>
      <c r="E101" s="491">
        <v>272</v>
      </c>
      <c r="F101" s="492">
        <v>263</v>
      </c>
      <c r="G101" s="484">
        <f t="shared" si="2"/>
        <v>-9</v>
      </c>
      <c r="H101" s="504">
        <v>200</v>
      </c>
      <c r="I101" s="504">
        <v>200</v>
      </c>
      <c r="J101" s="505">
        <v>52600</v>
      </c>
      <c r="K101" s="502" t="s">
        <v>26</v>
      </c>
      <c r="L101" s="101"/>
      <c r="M101" s="169"/>
      <c r="N101" s="170"/>
    </row>
    <row r="102" spans="1:14" ht="34.5" customHeight="1">
      <c r="A102" s="493">
        <v>6</v>
      </c>
      <c r="B102" s="497" t="s">
        <v>130</v>
      </c>
      <c r="C102" s="494" t="s">
        <v>39</v>
      </c>
      <c r="D102" s="487">
        <v>0</v>
      </c>
      <c r="E102" s="491">
        <v>0</v>
      </c>
      <c r="F102" s="492"/>
      <c r="G102" s="484">
        <f t="shared" si="2"/>
        <v>0</v>
      </c>
      <c r="H102" s="504"/>
      <c r="I102" s="504"/>
      <c r="J102" s="501">
        <v>0</v>
      </c>
      <c r="K102" s="500" t="s">
        <v>26</v>
      </c>
      <c r="L102" s="101"/>
      <c r="M102" s="169"/>
      <c r="N102" s="170"/>
    </row>
    <row r="103" spans="1:14" ht="34.5" customHeight="1">
      <c r="A103" s="493">
        <v>6</v>
      </c>
      <c r="B103" s="497" t="s">
        <v>121</v>
      </c>
      <c r="C103" s="494" t="s">
        <v>122</v>
      </c>
      <c r="D103" s="487">
        <v>280</v>
      </c>
      <c r="E103" s="487">
        <v>275</v>
      </c>
      <c r="F103" s="488">
        <v>263</v>
      </c>
      <c r="G103" s="484">
        <f t="shared" si="2"/>
        <v>-12</v>
      </c>
      <c r="H103" s="501">
        <v>200</v>
      </c>
      <c r="I103" s="501">
        <v>200</v>
      </c>
      <c r="J103" s="501">
        <v>52600</v>
      </c>
      <c r="K103" s="500" t="s">
        <v>26</v>
      </c>
      <c r="L103" s="101"/>
      <c r="M103" s="169"/>
      <c r="N103" s="170"/>
    </row>
    <row r="104" spans="1:14" ht="34.5" customHeight="1">
      <c r="A104" s="493">
        <v>9</v>
      </c>
      <c r="B104" s="497" t="s">
        <v>138</v>
      </c>
      <c r="C104" s="497"/>
      <c r="D104" s="487"/>
      <c r="E104" s="487"/>
      <c r="F104" s="488"/>
      <c r="G104" s="484">
        <f t="shared" si="2"/>
        <v>0</v>
      </c>
      <c r="H104" s="501"/>
      <c r="I104" s="501"/>
      <c r="J104" s="501">
        <v>0</v>
      </c>
      <c r="K104" s="500" t="s">
        <v>37</v>
      </c>
      <c r="L104" s="101"/>
      <c r="M104" s="169"/>
      <c r="N104" s="170"/>
    </row>
    <row r="105" spans="1:14" ht="34.5" customHeight="1">
      <c r="A105" s="493">
        <v>11</v>
      </c>
      <c r="B105" s="497" t="s">
        <v>139</v>
      </c>
      <c r="C105" s="497"/>
      <c r="D105" s="487"/>
      <c r="E105" s="487"/>
      <c r="F105" s="488"/>
      <c r="G105" s="484">
        <f t="shared" si="2"/>
        <v>0</v>
      </c>
      <c r="H105" s="501"/>
      <c r="I105" s="501"/>
      <c r="J105" s="501">
        <v>0</v>
      </c>
      <c r="K105" s="500" t="s">
        <v>26</v>
      </c>
      <c r="L105" s="101"/>
      <c r="M105" s="283"/>
      <c r="N105" s="284"/>
    </row>
    <row r="106" spans="1:14" ht="34.5" customHeight="1">
      <c r="A106" s="493">
        <v>7</v>
      </c>
      <c r="B106" s="497" t="s">
        <v>140</v>
      </c>
      <c r="C106" s="497"/>
      <c r="D106" s="487"/>
      <c r="E106" s="487"/>
      <c r="F106" s="492"/>
      <c r="G106" s="484">
        <f t="shared" si="2"/>
        <v>0</v>
      </c>
      <c r="H106" s="504"/>
      <c r="I106" s="504"/>
      <c r="J106" s="501">
        <v>0</v>
      </c>
      <c r="K106" s="500" t="s">
        <v>26</v>
      </c>
      <c r="L106" s="101"/>
      <c r="M106" s="283"/>
      <c r="N106" s="284"/>
    </row>
    <row r="107" spans="1:14" ht="34.5" customHeight="1">
      <c r="A107" s="493">
        <v>8</v>
      </c>
      <c r="B107" s="498" t="s">
        <v>106</v>
      </c>
      <c r="C107" s="494" t="s">
        <v>39</v>
      </c>
      <c r="D107" s="487">
        <v>0</v>
      </c>
      <c r="E107" s="487"/>
      <c r="F107" s="488"/>
      <c r="G107" s="484">
        <f t="shared" si="2"/>
        <v>0</v>
      </c>
      <c r="H107" s="501"/>
      <c r="I107" s="501"/>
      <c r="J107" s="501">
        <v>0</v>
      </c>
      <c r="K107" s="500" t="s">
        <v>26</v>
      </c>
      <c r="L107" s="101"/>
      <c r="M107" s="283"/>
      <c r="N107" s="284"/>
    </row>
    <row r="108" spans="1:14" ht="34.5" customHeight="1">
      <c r="A108" s="493">
        <v>7</v>
      </c>
      <c r="B108" s="499" t="s">
        <v>136</v>
      </c>
      <c r="C108" s="494" t="s">
        <v>39</v>
      </c>
      <c r="D108" s="487">
        <v>295</v>
      </c>
      <c r="E108" s="487">
        <v>285</v>
      </c>
      <c r="F108" s="488">
        <v>295</v>
      </c>
      <c r="G108" s="484">
        <f t="shared" si="2"/>
        <v>10</v>
      </c>
      <c r="H108" s="501">
        <v>500</v>
      </c>
      <c r="I108" s="501">
        <v>0</v>
      </c>
      <c r="J108" s="501">
        <v>0</v>
      </c>
      <c r="K108" s="500" t="s">
        <v>26</v>
      </c>
      <c r="L108" s="101"/>
      <c r="M108" s="283"/>
      <c r="N108" s="284"/>
    </row>
    <row r="109" spans="1:14" ht="34.5" customHeight="1">
      <c r="A109" s="90"/>
      <c r="B109" s="204"/>
      <c r="C109" s="46"/>
      <c r="D109" s="217"/>
      <c r="E109" s="217"/>
      <c r="F109" s="218"/>
      <c r="G109" s="484">
        <f t="shared" si="2"/>
        <v>0</v>
      </c>
      <c r="H109" s="35"/>
      <c r="I109" s="35"/>
      <c r="J109" s="35"/>
      <c r="K109" s="175"/>
      <c r="L109" s="101"/>
      <c r="M109" s="283"/>
      <c r="N109" s="284"/>
    </row>
    <row r="110" spans="1:14" ht="19.5">
      <c r="A110" s="90"/>
      <c r="B110" s="204"/>
      <c r="C110" s="203"/>
      <c r="D110" s="217"/>
      <c r="E110" s="217"/>
      <c r="F110" s="218"/>
      <c r="G110" s="484">
        <f t="shared" si="2"/>
        <v>0</v>
      </c>
      <c r="H110" s="35"/>
      <c r="I110" s="35"/>
      <c r="J110" s="35"/>
      <c r="K110" s="175"/>
      <c r="L110" s="175"/>
      <c r="M110" s="263"/>
      <c r="N110" s="264"/>
    </row>
    <row r="111" spans="1:14" ht="19.5">
      <c r="A111" s="90"/>
      <c r="B111" s="204"/>
      <c r="C111" s="203"/>
      <c r="D111" s="217"/>
      <c r="E111" s="217"/>
      <c r="F111" s="218"/>
      <c r="G111" s="484">
        <f t="shared" si="2"/>
        <v>0</v>
      </c>
      <c r="H111" s="35"/>
      <c r="I111" s="35"/>
      <c r="J111" s="35"/>
      <c r="K111" s="175"/>
      <c r="L111" s="175"/>
      <c r="M111" s="166"/>
      <c r="N111" s="167"/>
    </row>
    <row r="112" spans="1:14" ht="19.5">
      <c r="A112" s="90"/>
      <c r="B112" s="204"/>
      <c r="C112" s="203"/>
      <c r="D112" s="217"/>
      <c r="E112" s="217"/>
      <c r="F112" s="218"/>
      <c r="G112" s="484">
        <f t="shared" si="2"/>
        <v>0</v>
      </c>
      <c r="H112" s="35"/>
      <c r="I112" s="35"/>
      <c r="J112" s="35"/>
      <c r="K112" s="175"/>
      <c r="L112" s="175"/>
      <c r="M112" s="166"/>
      <c r="N112" s="167"/>
    </row>
    <row r="113" spans="1:14" ht="19.5">
      <c r="A113" s="90"/>
      <c r="B113" s="204"/>
      <c r="C113" s="203"/>
      <c r="D113" s="217"/>
      <c r="E113" s="217"/>
      <c r="F113" s="218"/>
      <c r="G113" s="484">
        <f t="shared" si="2"/>
        <v>0</v>
      </c>
      <c r="H113" s="35"/>
      <c r="I113" s="35"/>
      <c r="J113" s="35"/>
      <c r="K113" s="175"/>
      <c r="L113" s="175"/>
      <c r="M113" s="166"/>
      <c r="N113" s="167"/>
    </row>
    <row r="114" spans="1:14" ht="19.5" customHeight="1">
      <c r="A114" s="90"/>
      <c r="B114" s="344" t="s">
        <v>96</v>
      </c>
      <c r="C114" s="345"/>
      <c r="D114" s="345"/>
      <c r="E114" s="345"/>
      <c r="F114" s="345"/>
      <c r="G114" s="343"/>
      <c r="H114" s="35">
        <f>SUM(H96:H113)</f>
        <v>1580</v>
      </c>
      <c r="I114" s="501">
        <f t="shared" ref="I114:J114" si="3">SUM(I96:I113)</f>
        <v>1000</v>
      </c>
      <c r="J114" s="501">
        <f t="shared" si="3"/>
        <v>255200</v>
      </c>
      <c r="K114" s="175"/>
      <c r="L114" s="175"/>
      <c r="M114" s="166"/>
      <c r="N114" s="167"/>
    </row>
    <row r="115" spans="1:14" ht="18">
      <c r="A115" s="133"/>
      <c r="B115" s="267"/>
      <c r="C115" s="268"/>
      <c r="D115" s="268"/>
      <c r="E115" s="268"/>
      <c r="F115" s="268"/>
      <c r="G115" s="269"/>
      <c r="H115" s="270" t="s">
        <v>45</v>
      </c>
      <c r="I115" s="270"/>
      <c r="J115" s="134">
        <f>J114/I114</f>
        <v>255.2</v>
      </c>
      <c r="K115" s="507" t="s">
        <v>167</v>
      </c>
      <c r="L115" s="103"/>
      <c r="M115" s="271" t="s">
        <v>47</v>
      </c>
      <c r="N115" s="271"/>
    </row>
    <row r="116" spans="1:14" ht="26.25">
      <c r="A116" s="135"/>
      <c r="B116" s="272" t="s">
        <v>120</v>
      </c>
      <c r="C116" s="273"/>
      <c r="D116" s="273"/>
      <c r="E116" s="273"/>
      <c r="F116" s="273"/>
      <c r="G116" s="274"/>
      <c r="H116" s="79"/>
      <c r="I116" s="79"/>
      <c r="J116" s="506">
        <v>252</v>
      </c>
      <c r="K116" s="507" t="s">
        <v>168</v>
      </c>
      <c r="L116" s="105"/>
      <c r="M116" s="137">
        <f>(J115-J116)/J116</f>
        <v>1.2698412698412653E-2</v>
      </c>
      <c r="N116" s="511">
        <v>3200</v>
      </c>
    </row>
    <row r="117" spans="1:14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4"/>
      <c r="N117" s="5"/>
    </row>
    <row r="118" spans="1:14" ht="15.75">
      <c r="A118" s="5" t="s">
        <v>89</v>
      </c>
      <c r="B118" s="5"/>
      <c r="C118" s="5"/>
      <c r="D118" s="5"/>
      <c r="E118" s="5" t="s">
        <v>90</v>
      </c>
      <c r="F118" s="5"/>
      <c r="G118" s="5"/>
      <c r="H118" s="5"/>
      <c r="I118" s="5" t="s">
        <v>91</v>
      </c>
      <c r="J118" s="5"/>
      <c r="K118" s="5"/>
      <c r="L118" s="5"/>
      <c r="M118" s="4"/>
      <c r="N118" s="5"/>
    </row>
    <row r="119" spans="1:14" ht="15.75">
      <c r="A119" s="5" t="s">
        <v>92</v>
      </c>
      <c r="B119" s="139"/>
      <c r="C119" s="139"/>
      <c r="D119" s="5"/>
      <c r="E119" s="5" t="s">
        <v>93</v>
      </c>
      <c r="F119" s="5"/>
      <c r="G119" s="5"/>
      <c r="H119" s="5"/>
      <c r="I119" s="5"/>
      <c r="J119" s="5"/>
      <c r="K119" s="5"/>
      <c r="L119" s="5"/>
      <c r="M119" s="4"/>
      <c r="N119" s="5"/>
    </row>
  </sheetData>
  <mergeCells count="111">
    <mergeCell ref="B114:G114"/>
    <mergeCell ref="A3:D3"/>
    <mergeCell ref="E3:G3"/>
    <mergeCell ref="A7:A8"/>
    <mergeCell ref="B7:B8"/>
    <mergeCell ref="C7:C8"/>
    <mergeCell ref="D7:F7"/>
    <mergeCell ref="M14:N14"/>
    <mergeCell ref="M15:N15"/>
    <mergeCell ref="M16:N16"/>
    <mergeCell ref="M17:N17"/>
    <mergeCell ref="M18:N18"/>
    <mergeCell ref="M19:N19"/>
    <mergeCell ref="M7:N8"/>
    <mergeCell ref="M9:N9"/>
    <mergeCell ref="M10:N10"/>
    <mergeCell ref="M11:N11"/>
    <mergeCell ref="M12:N12"/>
    <mergeCell ref="M13:N13"/>
    <mergeCell ref="M26:N26"/>
    <mergeCell ref="B27:F27"/>
    <mergeCell ref="M27:N27"/>
    <mergeCell ref="H28:I28"/>
    <mergeCell ref="M28:N28"/>
    <mergeCell ref="B29:G29"/>
    <mergeCell ref="M20:N20"/>
    <mergeCell ref="M21:N21"/>
    <mergeCell ref="M22:N22"/>
    <mergeCell ref="M23:N23"/>
    <mergeCell ref="M24:N24"/>
    <mergeCell ref="M25:N25"/>
    <mergeCell ref="M37:N37"/>
    <mergeCell ref="M38:N38"/>
    <mergeCell ref="M39:N39"/>
    <mergeCell ref="M40:N40"/>
    <mergeCell ref="M41:N41"/>
    <mergeCell ref="M42:N42"/>
    <mergeCell ref="A34:A35"/>
    <mergeCell ref="B34:B35"/>
    <mergeCell ref="C34:C35"/>
    <mergeCell ref="D34:F34"/>
    <mergeCell ref="L34:N35"/>
    <mergeCell ref="M36:N36"/>
    <mergeCell ref="M49:N49"/>
    <mergeCell ref="M50:N50"/>
    <mergeCell ref="M51:N51"/>
    <mergeCell ref="M52:N52"/>
    <mergeCell ref="M53:N53"/>
    <mergeCell ref="M54:N54"/>
    <mergeCell ref="M43:N43"/>
    <mergeCell ref="M44:N44"/>
    <mergeCell ref="M45:N45"/>
    <mergeCell ref="M46:N46"/>
    <mergeCell ref="M47:N47"/>
    <mergeCell ref="M48:N48"/>
    <mergeCell ref="H60:I60"/>
    <mergeCell ref="M60:N60"/>
    <mergeCell ref="B61:I61"/>
    <mergeCell ref="A65:A66"/>
    <mergeCell ref="B65:B66"/>
    <mergeCell ref="C65:C66"/>
    <mergeCell ref="D65:F65"/>
    <mergeCell ref="L65:N66"/>
    <mergeCell ref="M55:N55"/>
    <mergeCell ref="M56:N56"/>
    <mergeCell ref="M57:N57"/>
    <mergeCell ref="M58:N58"/>
    <mergeCell ref="B59:F59"/>
    <mergeCell ref="M59:N59"/>
    <mergeCell ref="M73:N73"/>
    <mergeCell ref="M74:N74"/>
    <mergeCell ref="M75:N75"/>
    <mergeCell ref="M76:N76"/>
    <mergeCell ref="M77:N77"/>
    <mergeCell ref="M78:N78"/>
    <mergeCell ref="M67:N67"/>
    <mergeCell ref="M68:N68"/>
    <mergeCell ref="M69:N69"/>
    <mergeCell ref="M70:N70"/>
    <mergeCell ref="M71:N71"/>
    <mergeCell ref="M72:N72"/>
    <mergeCell ref="M84:N84"/>
    <mergeCell ref="B94:B95"/>
    <mergeCell ref="C94:C95"/>
    <mergeCell ref="D94:F94"/>
    <mergeCell ref="M94:N94"/>
    <mergeCell ref="M95:N95"/>
    <mergeCell ref="M79:N79"/>
    <mergeCell ref="M80:N80"/>
    <mergeCell ref="M81:N81"/>
    <mergeCell ref="M82:N82"/>
    <mergeCell ref="M83:N83"/>
    <mergeCell ref="B116:G116"/>
    <mergeCell ref="B88:F88"/>
    <mergeCell ref="M88:N88"/>
    <mergeCell ref="H89:I89"/>
    <mergeCell ref="M89:N89"/>
    <mergeCell ref="B90:I90"/>
    <mergeCell ref="M107:N107"/>
    <mergeCell ref="M108:N108"/>
    <mergeCell ref="M109:N109"/>
    <mergeCell ref="M110:N110"/>
    <mergeCell ref="B115:G115"/>
    <mergeCell ref="H115:I115"/>
    <mergeCell ref="M115:N115"/>
    <mergeCell ref="M96:N96"/>
    <mergeCell ref="M97:N97"/>
    <mergeCell ref="M98:N98"/>
    <mergeCell ref="M99:N99"/>
    <mergeCell ref="M105:N105"/>
    <mergeCell ref="M106:N10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N106"/>
  <sheetViews>
    <sheetView topLeftCell="A37" zoomScale="60" zoomScaleNormal="60" workbookViewId="0">
      <selection activeCell="D8" sqref="D8:F8"/>
    </sheetView>
  </sheetViews>
  <sheetFormatPr defaultRowHeight="15"/>
  <cols>
    <col min="2" max="2" width="38.28515625" customWidth="1"/>
    <col min="3" max="3" width="31.140625" customWidth="1"/>
    <col min="4" max="7" width="18.5703125" customWidth="1"/>
    <col min="8" max="8" width="33" bestFit="1" customWidth="1"/>
    <col min="9" max="12" width="18.5703125" customWidth="1"/>
    <col min="13" max="13" width="11.85546875" bestFit="1" customWidth="1"/>
    <col min="14" max="14" width="19.42578125" bestFit="1" customWidth="1"/>
  </cols>
  <sheetData>
    <row r="1" spans="1:14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</row>
    <row r="2" spans="1:14" ht="20.25">
      <c r="A2" s="1"/>
      <c r="B2" s="2"/>
      <c r="C2" s="2"/>
      <c r="D2" s="2"/>
      <c r="E2" s="2"/>
      <c r="F2" s="2"/>
      <c r="G2" s="2"/>
      <c r="H2" s="2"/>
      <c r="I2" s="6"/>
      <c r="J2" s="2"/>
      <c r="K2" s="2"/>
      <c r="L2" s="3"/>
      <c r="M2" s="4"/>
      <c r="N2" s="5"/>
    </row>
    <row r="3" spans="1:14" ht="20.25">
      <c r="A3" s="316" t="s">
        <v>143</v>
      </c>
      <c r="B3" s="316"/>
      <c r="C3" s="316"/>
      <c r="D3" s="316"/>
      <c r="E3" s="317" t="s">
        <v>170</v>
      </c>
      <c r="F3" s="317"/>
      <c r="G3" s="317"/>
      <c r="H3" s="1"/>
      <c r="I3" s="2"/>
      <c r="J3" s="2"/>
      <c r="K3" s="2"/>
      <c r="L3" s="3"/>
      <c r="M3" s="4"/>
      <c r="N3" s="5"/>
    </row>
    <row r="4" spans="1:14" ht="20.25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4"/>
      <c r="N4" s="5"/>
    </row>
    <row r="5" spans="1:14" ht="33">
      <c r="A5" s="8"/>
      <c r="B5" s="9" t="s">
        <v>3</v>
      </c>
      <c r="C5" s="10"/>
      <c r="D5" s="11"/>
      <c r="E5" s="8"/>
      <c r="F5" s="8"/>
      <c r="G5" s="2"/>
      <c r="H5" s="12" t="s">
        <v>4</v>
      </c>
      <c r="I5" s="56"/>
      <c r="J5" s="13" t="s">
        <v>5</v>
      </c>
      <c r="K5" s="14"/>
      <c r="L5" s="15"/>
      <c r="M5" s="5"/>
      <c r="N5" s="16"/>
    </row>
    <row r="6" spans="1:14" ht="20.25">
      <c r="A6" s="17"/>
      <c r="B6" s="18"/>
      <c r="C6" s="18"/>
      <c r="D6" s="18"/>
      <c r="E6" s="18"/>
      <c r="F6" s="18"/>
      <c r="G6" s="18"/>
      <c r="H6" s="19"/>
      <c r="I6" s="20"/>
      <c r="J6" s="21"/>
      <c r="K6" s="21"/>
      <c r="L6" s="22"/>
      <c r="M6" s="23"/>
      <c r="N6" s="16"/>
    </row>
    <row r="7" spans="1:14" ht="33" customHeight="1">
      <c r="A7" s="279" t="s">
        <v>6</v>
      </c>
      <c r="B7" s="308" t="s">
        <v>7</v>
      </c>
      <c r="C7" s="308" t="s">
        <v>8</v>
      </c>
      <c r="D7" s="318" t="s">
        <v>9</v>
      </c>
      <c r="E7" s="318"/>
      <c r="F7" s="318"/>
      <c r="G7" s="175" t="s">
        <v>10</v>
      </c>
      <c r="H7" s="175" t="s">
        <v>11</v>
      </c>
      <c r="I7" s="25" t="s">
        <v>12</v>
      </c>
      <c r="J7" s="26" t="s">
        <v>13</v>
      </c>
      <c r="K7" s="175" t="s">
        <v>14</v>
      </c>
      <c r="L7" s="25" t="s">
        <v>15</v>
      </c>
      <c r="M7" s="319"/>
      <c r="N7" s="320"/>
    </row>
    <row r="8" spans="1:14" ht="33" customHeight="1">
      <c r="A8" s="280"/>
      <c r="B8" s="309"/>
      <c r="C8" s="309"/>
      <c r="D8" s="546" t="s">
        <v>18</v>
      </c>
      <c r="E8" s="546" t="s">
        <v>159</v>
      </c>
      <c r="F8" s="547" t="s">
        <v>160</v>
      </c>
      <c r="G8" s="175" t="s">
        <v>19</v>
      </c>
      <c r="H8" s="175" t="s">
        <v>20</v>
      </c>
      <c r="I8" s="175" t="s">
        <v>20</v>
      </c>
      <c r="J8" s="26" t="s">
        <v>21</v>
      </c>
      <c r="K8" s="165" t="s">
        <v>22</v>
      </c>
      <c r="L8" s="175" t="s">
        <v>23</v>
      </c>
      <c r="M8" s="321"/>
      <c r="N8" s="322"/>
    </row>
    <row r="9" spans="1:14" ht="34.5" customHeight="1">
      <c r="A9" s="29">
        <v>1</v>
      </c>
      <c r="B9" s="77"/>
      <c r="C9" s="176"/>
      <c r="D9" s="176"/>
      <c r="E9" s="176"/>
      <c r="F9" s="177"/>
      <c r="G9" s="178"/>
      <c r="H9" s="100"/>
      <c r="I9" s="179"/>
      <c r="J9" s="35"/>
      <c r="K9" s="180"/>
      <c r="L9" s="181"/>
      <c r="M9" s="328"/>
      <c r="N9" s="329"/>
    </row>
    <row r="10" spans="1:14" ht="34.5" customHeight="1">
      <c r="A10" s="37">
        <v>2</v>
      </c>
      <c r="B10" s="77"/>
      <c r="C10" s="176"/>
      <c r="D10" s="176"/>
      <c r="E10" s="176"/>
      <c r="F10" s="177"/>
      <c r="G10" s="178"/>
      <c r="H10" s="100"/>
      <c r="I10" s="179"/>
      <c r="J10" s="35"/>
      <c r="K10" s="180"/>
      <c r="L10" s="182"/>
      <c r="M10" s="259"/>
      <c r="N10" s="260"/>
    </row>
    <row r="11" spans="1:14" ht="34.5" hidden="1" customHeight="1">
      <c r="A11" s="42">
        <v>3</v>
      </c>
      <c r="B11" s="77"/>
      <c r="C11" s="176"/>
      <c r="D11" s="176"/>
      <c r="E11" s="176"/>
      <c r="F11" s="177"/>
      <c r="G11" s="178"/>
      <c r="H11" s="100"/>
      <c r="I11" s="179"/>
      <c r="J11" s="35"/>
      <c r="K11" s="180"/>
      <c r="L11" s="182"/>
      <c r="M11" s="259"/>
      <c r="N11" s="260"/>
    </row>
    <row r="12" spans="1:14" ht="34.5" hidden="1" customHeight="1">
      <c r="A12" s="29">
        <v>4</v>
      </c>
      <c r="B12" s="77"/>
      <c r="C12" s="176"/>
      <c r="D12" s="176"/>
      <c r="E12" s="176"/>
      <c r="F12" s="177"/>
      <c r="G12" s="178"/>
      <c r="H12" s="100"/>
      <c r="I12" s="179"/>
      <c r="J12" s="35"/>
      <c r="K12" s="180"/>
      <c r="L12" s="182"/>
      <c r="M12" s="259"/>
      <c r="N12" s="260"/>
    </row>
    <row r="13" spans="1:14" ht="34.5" hidden="1" customHeight="1">
      <c r="A13" s="29">
        <v>5</v>
      </c>
      <c r="B13" s="77"/>
      <c r="C13" s="176"/>
      <c r="D13" s="176"/>
      <c r="E13" s="176"/>
      <c r="F13" s="177"/>
      <c r="G13" s="178"/>
      <c r="H13" s="100"/>
      <c r="I13" s="179"/>
      <c r="J13" s="35"/>
      <c r="K13" s="180"/>
      <c r="L13" s="183"/>
      <c r="M13" s="330"/>
      <c r="N13" s="331"/>
    </row>
    <row r="14" spans="1:14" ht="34.5" hidden="1" customHeight="1">
      <c r="A14" s="29">
        <v>6</v>
      </c>
      <c r="B14" s="38"/>
      <c r="C14" s="31"/>
      <c r="D14" s="168"/>
      <c r="E14" s="168"/>
      <c r="F14" s="45"/>
      <c r="G14" s="34"/>
      <c r="H14" s="35"/>
      <c r="I14" s="35"/>
      <c r="J14" s="35"/>
      <c r="K14" s="41"/>
      <c r="L14" s="31"/>
      <c r="M14" s="265"/>
      <c r="N14" s="265"/>
    </row>
    <row r="15" spans="1:14" ht="34.5" hidden="1" customHeight="1">
      <c r="A15" s="29">
        <v>6</v>
      </c>
      <c r="B15" s="38"/>
      <c r="C15" s="31"/>
      <c r="D15" s="168"/>
      <c r="E15" s="168"/>
      <c r="F15" s="45"/>
      <c r="G15" s="34"/>
      <c r="H15" s="35"/>
      <c r="I15" s="35"/>
      <c r="J15" s="35"/>
      <c r="K15" s="41"/>
      <c r="L15" s="31"/>
      <c r="M15" s="265"/>
      <c r="N15" s="265"/>
    </row>
    <row r="16" spans="1:14" ht="34.5" hidden="1" customHeight="1">
      <c r="A16" s="29">
        <v>7</v>
      </c>
      <c r="B16" s="38"/>
      <c r="C16" s="31"/>
      <c r="D16" s="168"/>
      <c r="E16" s="168"/>
      <c r="F16" s="45"/>
      <c r="G16" s="39"/>
      <c r="H16" s="35"/>
      <c r="I16" s="35"/>
      <c r="J16" s="35"/>
      <c r="K16" s="41"/>
      <c r="L16" s="31"/>
      <c r="M16" s="265"/>
      <c r="N16" s="265"/>
    </row>
    <row r="17" spans="1:14" ht="34.5" hidden="1" customHeight="1">
      <c r="A17" s="29">
        <v>8</v>
      </c>
      <c r="B17" s="38"/>
      <c r="C17" s="31"/>
      <c r="D17" s="168"/>
      <c r="E17" s="168"/>
      <c r="F17" s="45"/>
      <c r="G17" s="34"/>
      <c r="H17" s="35"/>
      <c r="I17" s="35"/>
      <c r="J17" s="35"/>
      <c r="K17" s="41"/>
      <c r="L17" s="31"/>
      <c r="M17" s="265"/>
      <c r="N17" s="265"/>
    </row>
    <row r="18" spans="1:14" ht="34.5" hidden="1" customHeight="1">
      <c r="A18" s="29">
        <v>9</v>
      </c>
      <c r="B18" s="38"/>
      <c r="C18" s="46"/>
      <c r="D18" s="168"/>
      <c r="E18" s="168"/>
      <c r="F18" s="45"/>
      <c r="G18" s="39"/>
      <c r="H18" s="35"/>
      <c r="I18" s="35"/>
      <c r="J18" s="35"/>
      <c r="K18" s="41"/>
      <c r="L18" s="31"/>
      <c r="M18" s="265"/>
      <c r="N18" s="265"/>
    </row>
    <row r="19" spans="1:14" ht="34.5" hidden="1" customHeight="1">
      <c r="A19" s="29">
        <v>10</v>
      </c>
      <c r="B19" s="38"/>
      <c r="C19" s="31"/>
      <c r="D19" s="168"/>
      <c r="E19" s="168"/>
      <c r="F19" s="45"/>
      <c r="G19" s="34"/>
      <c r="H19" s="35"/>
      <c r="I19" s="35"/>
      <c r="J19" s="35"/>
      <c r="K19" s="41"/>
      <c r="L19" s="31"/>
      <c r="M19" s="265"/>
      <c r="N19" s="265"/>
    </row>
    <row r="20" spans="1:14" ht="34.5" hidden="1" customHeight="1">
      <c r="A20" s="29">
        <v>11</v>
      </c>
      <c r="B20" s="38"/>
      <c r="C20" s="31"/>
      <c r="D20" s="168"/>
      <c r="E20" s="168"/>
      <c r="F20" s="45"/>
      <c r="G20" s="34"/>
      <c r="H20" s="35"/>
      <c r="I20" s="35"/>
      <c r="J20" s="35"/>
      <c r="K20" s="41"/>
      <c r="L20" s="31"/>
      <c r="M20" s="265"/>
      <c r="N20" s="265"/>
    </row>
    <row r="21" spans="1:14" ht="34.5" hidden="1" customHeight="1">
      <c r="A21" s="29">
        <v>12</v>
      </c>
      <c r="B21" s="38"/>
      <c r="C21" s="31"/>
      <c r="D21" s="168"/>
      <c r="E21" s="168"/>
      <c r="F21" s="45"/>
      <c r="G21" s="34"/>
      <c r="H21" s="35"/>
      <c r="I21" s="35"/>
      <c r="J21" s="35"/>
      <c r="K21" s="41"/>
      <c r="L21" s="31"/>
      <c r="M21" s="265"/>
      <c r="N21" s="265"/>
    </row>
    <row r="22" spans="1:14" ht="34.5" hidden="1" customHeight="1">
      <c r="A22" s="29">
        <v>13</v>
      </c>
      <c r="B22" s="38"/>
      <c r="C22" s="31"/>
      <c r="D22" s="168"/>
      <c r="E22" s="168"/>
      <c r="F22" s="45"/>
      <c r="G22" s="34"/>
      <c r="H22" s="35"/>
      <c r="I22" s="35"/>
      <c r="J22" s="35"/>
      <c r="K22" s="41"/>
      <c r="L22" s="31"/>
      <c r="M22" s="275"/>
      <c r="N22" s="276"/>
    </row>
    <row r="23" spans="1:14" ht="34.5" hidden="1" customHeight="1">
      <c r="A23" s="29">
        <v>14</v>
      </c>
      <c r="B23" s="38"/>
      <c r="C23" s="31"/>
      <c r="D23" s="168"/>
      <c r="E23" s="168"/>
      <c r="F23" s="45"/>
      <c r="G23" s="34"/>
      <c r="H23" s="35"/>
      <c r="I23" s="35"/>
      <c r="J23" s="35"/>
      <c r="K23" s="41"/>
      <c r="L23" s="31"/>
      <c r="M23" s="275"/>
      <c r="N23" s="276"/>
    </row>
    <row r="24" spans="1:14" ht="34.5" hidden="1" customHeight="1">
      <c r="A24" s="47">
        <v>15</v>
      </c>
      <c r="B24" s="38"/>
      <c r="C24" s="31"/>
      <c r="D24" s="168"/>
      <c r="E24" s="168"/>
      <c r="F24" s="45"/>
      <c r="G24" s="34"/>
      <c r="H24" s="35"/>
      <c r="I24" s="35"/>
      <c r="J24" s="35"/>
      <c r="K24" s="41"/>
      <c r="L24" s="31"/>
      <c r="M24" s="275"/>
      <c r="N24" s="276"/>
    </row>
    <row r="25" spans="1:14" ht="34.5" hidden="1" customHeight="1">
      <c r="A25" s="47"/>
      <c r="B25" s="38"/>
      <c r="C25" s="31"/>
      <c r="D25" s="168"/>
      <c r="E25" s="168"/>
      <c r="F25" s="45"/>
      <c r="G25" s="34"/>
      <c r="H25" s="35"/>
      <c r="I25" s="35"/>
      <c r="J25" s="35"/>
      <c r="K25" s="41"/>
      <c r="L25" s="31"/>
      <c r="M25" s="275"/>
      <c r="N25" s="276"/>
    </row>
    <row r="26" spans="1:14" ht="18" hidden="1">
      <c r="A26" s="47"/>
      <c r="B26" s="38"/>
      <c r="C26" s="31"/>
      <c r="D26" s="168"/>
      <c r="E26" s="168"/>
      <c r="F26" s="45"/>
      <c r="G26" s="34"/>
      <c r="H26" s="35"/>
      <c r="I26" s="35"/>
      <c r="J26" s="35"/>
      <c r="K26" s="41"/>
      <c r="L26" s="31"/>
      <c r="M26" s="275"/>
      <c r="N26" s="276"/>
    </row>
    <row r="27" spans="1:14" ht="18">
      <c r="A27" s="48"/>
      <c r="B27" s="297" t="s">
        <v>96</v>
      </c>
      <c r="C27" s="298"/>
      <c r="D27" s="298"/>
      <c r="E27" s="298"/>
      <c r="F27" s="299"/>
      <c r="G27" s="168"/>
      <c r="H27" s="49">
        <f>SUM(H9:H26)</f>
        <v>0</v>
      </c>
      <c r="I27" s="49">
        <f>SUM(I9:I26)</f>
        <v>0</v>
      </c>
      <c r="J27" s="35">
        <f>SUM(J9:J26)</f>
        <v>0</v>
      </c>
      <c r="K27" s="41"/>
      <c r="L27" s="31"/>
      <c r="M27" s="314"/>
      <c r="N27" s="315"/>
    </row>
    <row r="28" spans="1:14" ht="18">
      <c r="A28" s="50"/>
      <c r="B28" s="38"/>
      <c r="C28" s="38"/>
      <c r="D28" s="51"/>
      <c r="E28" s="51"/>
      <c r="F28" s="51"/>
      <c r="G28" s="51"/>
      <c r="H28" s="286" t="s">
        <v>45</v>
      </c>
      <c r="I28" s="286"/>
      <c r="J28" s="52" t="e">
        <f>J27/I27</f>
        <v>#DIV/0!</v>
      </c>
      <c r="K28" s="154" t="s">
        <v>46</v>
      </c>
      <c r="L28" s="30"/>
      <c r="M28" s="294" t="s">
        <v>47</v>
      </c>
      <c r="N28" s="294"/>
    </row>
    <row r="29" spans="1:14" ht="18">
      <c r="A29" s="54"/>
      <c r="B29" s="332" t="s">
        <v>95</v>
      </c>
      <c r="C29" s="333"/>
      <c r="D29" s="333"/>
      <c r="E29" s="333"/>
      <c r="F29" s="333"/>
      <c r="G29" s="333"/>
      <c r="H29" s="334"/>
      <c r="I29" s="168"/>
      <c r="J29" s="184">
        <v>381.25</v>
      </c>
      <c r="K29" s="53" t="s">
        <v>48</v>
      </c>
      <c r="L29" s="30"/>
      <c r="M29" s="55" t="e">
        <f>(J28-J29)/J29</f>
        <v>#DIV/0!</v>
      </c>
      <c r="N29" s="57"/>
    </row>
    <row r="32" spans="1:14" ht="33">
      <c r="A32" s="58"/>
      <c r="B32" s="9" t="s">
        <v>49</v>
      </c>
      <c r="C32" s="10"/>
      <c r="D32" s="11"/>
      <c r="E32" s="8"/>
      <c r="F32" s="8"/>
      <c r="G32" s="2"/>
      <c r="H32" s="12" t="s">
        <v>4</v>
      </c>
      <c r="I32" s="56"/>
      <c r="J32" s="13" t="s">
        <v>50</v>
      </c>
      <c r="K32" s="59"/>
      <c r="L32" s="3"/>
      <c r="M32" s="60"/>
      <c r="N32" s="16"/>
    </row>
    <row r="33" spans="1:14" ht="20.25">
      <c r="A33" s="61"/>
      <c r="B33" s="15"/>
      <c r="C33" s="15"/>
      <c r="D33" s="15"/>
      <c r="E33" s="15"/>
      <c r="F33" s="15"/>
      <c r="G33" s="15"/>
      <c r="H33" s="62"/>
      <c r="I33" s="20"/>
      <c r="J33" s="63"/>
      <c r="K33" s="64"/>
      <c r="L33" s="64"/>
      <c r="M33" s="65"/>
      <c r="N33" s="16"/>
    </row>
    <row r="34" spans="1:14" ht="33" customHeight="1">
      <c r="A34" s="290" t="s">
        <v>6</v>
      </c>
      <c r="B34" s="279" t="s">
        <v>7</v>
      </c>
      <c r="C34" s="308" t="s">
        <v>8</v>
      </c>
      <c r="D34" s="307" t="s">
        <v>9</v>
      </c>
      <c r="E34" s="281"/>
      <c r="F34" s="281"/>
      <c r="G34" s="66" t="s">
        <v>10</v>
      </c>
      <c r="H34" s="175" t="s">
        <v>11</v>
      </c>
      <c r="I34" s="156" t="s">
        <v>12</v>
      </c>
      <c r="J34" s="175" t="s">
        <v>13</v>
      </c>
      <c r="K34" s="175" t="s">
        <v>14</v>
      </c>
      <c r="L34" s="294" t="s">
        <v>51</v>
      </c>
      <c r="M34" s="294"/>
      <c r="N34" s="294"/>
    </row>
    <row r="35" spans="1:14" ht="33" customHeight="1">
      <c r="A35" s="306"/>
      <c r="B35" s="326"/>
      <c r="C35" s="327"/>
      <c r="D35" s="546" t="s">
        <v>18</v>
      </c>
      <c r="E35" s="546" t="s">
        <v>159</v>
      </c>
      <c r="F35" s="547" t="s">
        <v>160</v>
      </c>
      <c r="G35" s="73" t="s">
        <v>19</v>
      </c>
      <c r="H35" s="172" t="s">
        <v>20</v>
      </c>
      <c r="I35" s="157" t="s">
        <v>20</v>
      </c>
      <c r="J35" s="175" t="s">
        <v>21</v>
      </c>
      <c r="K35" s="175" t="s">
        <v>22</v>
      </c>
      <c r="L35" s="294"/>
      <c r="M35" s="294"/>
      <c r="N35" s="294"/>
    </row>
    <row r="36" spans="1:14" ht="34.5" customHeight="1">
      <c r="A36" s="48">
        <v>1</v>
      </c>
      <c r="B36" s="38"/>
      <c r="C36" s="38"/>
      <c r="D36" s="93"/>
      <c r="E36" s="168"/>
      <c r="F36" s="80"/>
      <c r="G36" s="81"/>
      <c r="H36" s="82"/>
      <c r="I36" s="82"/>
      <c r="J36" s="158"/>
      <c r="K36" s="47"/>
      <c r="L36" s="101"/>
      <c r="M36" s="265"/>
      <c r="N36" s="265"/>
    </row>
    <row r="37" spans="1:14" ht="34.5" customHeight="1">
      <c r="A37" s="50">
        <v>2</v>
      </c>
      <c r="B37" s="163"/>
      <c r="C37" s="163"/>
      <c r="D37" s="160"/>
      <c r="E37" s="168"/>
      <c r="F37" s="80"/>
      <c r="G37" s="81"/>
      <c r="H37" s="82"/>
      <c r="I37" s="82"/>
      <c r="J37" s="83"/>
      <c r="K37" s="54"/>
      <c r="L37" s="101"/>
      <c r="M37" s="265"/>
      <c r="N37" s="265"/>
    </row>
    <row r="38" spans="1:14" ht="34.5" hidden="1" customHeight="1">
      <c r="A38" s="76">
        <v>3</v>
      </c>
      <c r="B38" s="161"/>
      <c r="C38" s="162"/>
      <c r="D38" s="168"/>
      <c r="E38" s="168"/>
      <c r="F38" s="80"/>
      <c r="G38" s="81"/>
      <c r="H38" s="88"/>
      <c r="I38" s="88"/>
      <c r="J38" s="83"/>
      <c r="K38" s="54"/>
      <c r="L38" s="101"/>
      <c r="M38" s="265"/>
      <c r="N38" s="265"/>
    </row>
    <row r="39" spans="1:14" ht="34.5" hidden="1" customHeight="1">
      <c r="A39" s="84">
        <v>4</v>
      </c>
      <c r="B39" s="89"/>
      <c r="C39" s="31"/>
      <c r="D39" s="168"/>
      <c r="E39" s="168"/>
      <c r="F39" s="80"/>
      <c r="G39" s="81"/>
      <c r="H39" s="82"/>
      <c r="I39" s="82"/>
      <c r="J39" s="83"/>
      <c r="K39" s="36"/>
      <c r="L39" s="101"/>
      <c r="M39" s="265"/>
      <c r="N39" s="265"/>
    </row>
    <row r="40" spans="1:14" ht="34.5" hidden="1" customHeight="1">
      <c r="A40" s="76">
        <v>5</v>
      </c>
      <c r="B40" s="89"/>
      <c r="C40" s="31"/>
      <c r="D40" s="168"/>
      <c r="E40" s="168"/>
      <c r="F40" s="80"/>
      <c r="G40" s="81"/>
      <c r="H40" s="82"/>
      <c r="I40" s="82"/>
      <c r="J40" s="83"/>
      <c r="K40" s="91"/>
      <c r="L40" s="101"/>
      <c r="M40" s="266"/>
      <c r="N40" s="266"/>
    </row>
    <row r="41" spans="1:14" ht="34.5" hidden="1" customHeight="1">
      <c r="A41" s="84">
        <v>6</v>
      </c>
      <c r="B41" s="38"/>
      <c r="C41" s="31"/>
      <c r="D41" s="168"/>
      <c r="E41" s="168"/>
      <c r="F41" s="80"/>
      <c r="G41" s="81"/>
      <c r="H41" s="82"/>
      <c r="I41" s="82"/>
      <c r="J41" s="92"/>
      <c r="K41" s="36"/>
      <c r="L41" s="101"/>
      <c r="M41" s="265"/>
      <c r="N41" s="265"/>
    </row>
    <row r="42" spans="1:14" ht="34.5" hidden="1" customHeight="1">
      <c r="A42" s="76">
        <v>7</v>
      </c>
      <c r="B42" s="89"/>
      <c r="C42" s="31"/>
      <c r="D42" s="93"/>
      <c r="E42" s="168"/>
      <c r="F42" s="80"/>
      <c r="G42" s="81"/>
      <c r="H42" s="82"/>
      <c r="I42" s="82"/>
      <c r="J42" s="92"/>
      <c r="K42" s="36"/>
      <c r="L42" s="101"/>
      <c r="M42" s="265"/>
      <c r="N42" s="265"/>
    </row>
    <row r="43" spans="1:14" ht="34.5" hidden="1" customHeight="1">
      <c r="A43" s="84">
        <v>8</v>
      </c>
      <c r="B43" s="89"/>
      <c r="C43" s="31"/>
      <c r="D43" s="93"/>
      <c r="E43" s="93"/>
      <c r="F43" s="80"/>
      <c r="G43" s="81"/>
      <c r="H43" s="82"/>
      <c r="I43" s="82"/>
      <c r="J43" s="92"/>
      <c r="K43" s="36"/>
      <c r="L43" s="101"/>
      <c r="M43" s="265"/>
      <c r="N43" s="265"/>
    </row>
    <row r="44" spans="1:14" ht="34.5" hidden="1" customHeight="1">
      <c r="A44" s="76">
        <v>9</v>
      </c>
      <c r="B44" s="89"/>
      <c r="C44" s="31"/>
      <c r="D44" s="93"/>
      <c r="E44" s="93"/>
      <c r="F44" s="80"/>
      <c r="G44" s="81"/>
      <c r="H44" s="82"/>
      <c r="I44" s="82"/>
      <c r="J44" s="92"/>
      <c r="K44" s="36"/>
      <c r="L44" s="101"/>
      <c r="M44" s="275"/>
      <c r="N44" s="276"/>
    </row>
    <row r="45" spans="1:14" ht="34.5" hidden="1" customHeight="1">
      <c r="A45" s="84">
        <v>10</v>
      </c>
      <c r="B45" s="38"/>
      <c r="C45" s="31"/>
      <c r="D45" s="93"/>
      <c r="E45" s="93"/>
      <c r="F45" s="80"/>
      <c r="G45" s="81"/>
      <c r="H45" s="82"/>
      <c r="I45" s="82"/>
      <c r="J45" s="92"/>
      <c r="K45" s="36"/>
      <c r="L45" s="101"/>
      <c r="M45" s="275"/>
      <c r="N45" s="276"/>
    </row>
    <row r="46" spans="1:14" ht="34.5" hidden="1" customHeight="1">
      <c r="A46" s="76">
        <v>11</v>
      </c>
      <c r="B46" s="38"/>
      <c r="C46" s="31"/>
      <c r="D46" s="168"/>
      <c r="E46" s="168"/>
      <c r="F46" s="80"/>
      <c r="G46" s="81"/>
      <c r="H46" s="82"/>
      <c r="I46" s="82"/>
      <c r="J46" s="92"/>
      <c r="K46" s="36"/>
      <c r="L46" s="101"/>
      <c r="M46" s="275"/>
      <c r="N46" s="276"/>
    </row>
    <row r="47" spans="1:14" ht="34.5" hidden="1" customHeight="1">
      <c r="A47" s="84">
        <v>12</v>
      </c>
      <c r="B47" s="38"/>
      <c r="C47" s="31"/>
      <c r="D47" s="168"/>
      <c r="E47" s="168"/>
      <c r="F47" s="80"/>
      <c r="G47" s="81"/>
      <c r="H47" s="82"/>
      <c r="I47" s="82"/>
      <c r="J47" s="92"/>
      <c r="K47" s="36"/>
      <c r="L47" s="101"/>
      <c r="M47" s="265"/>
      <c r="N47" s="265"/>
    </row>
    <row r="48" spans="1:14" ht="34.5" hidden="1" customHeight="1">
      <c r="A48" s="76">
        <v>13</v>
      </c>
      <c r="B48" s="38"/>
      <c r="C48" s="31"/>
      <c r="D48" s="168"/>
      <c r="E48" s="168"/>
      <c r="F48" s="80"/>
      <c r="G48" s="81"/>
      <c r="H48" s="82"/>
      <c r="I48" s="82"/>
      <c r="J48" s="92"/>
      <c r="K48" s="36"/>
      <c r="L48" s="101"/>
      <c r="M48" s="265"/>
      <c r="N48" s="265"/>
    </row>
    <row r="49" spans="1:14" ht="34.5" hidden="1" customHeight="1">
      <c r="A49" s="84">
        <v>14</v>
      </c>
      <c r="B49" s="38"/>
      <c r="C49" s="31"/>
      <c r="D49" s="168"/>
      <c r="E49" s="168"/>
      <c r="F49" s="80"/>
      <c r="G49" s="81"/>
      <c r="H49" s="82"/>
      <c r="I49" s="82"/>
      <c r="J49" s="92"/>
      <c r="K49" s="36"/>
      <c r="L49" s="101"/>
      <c r="M49" s="265"/>
      <c r="N49" s="265"/>
    </row>
    <row r="50" spans="1:14" ht="34.5" hidden="1" customHeight="1">
      <c r="A50" s="76">
        <v>15</v>
      </c>
      <c r="B50" s="38"/>
      <c r="C50" s="31"/>
      <c r="D50" s="168"/>
      <c r="E50" s="168"/>
      <c r="F50" s="80"/>
      <c r="G50" s="81"/>
      <c r="H50" s="82"/>
      <c r="I50" s="82"/>
      <c r="J50" s="92"/>
      <c r="K50" s="36"/>
      <c r="L50" s="101"/>
      <c r="M50" s="265"/>
      <c r="N50" s="265"/>
    </row>
    <row r="51" spans="1:14" ht="34.5" hidden="1" customHeight="1">
      <c r="A51" s="84">
        <v>16</v>
      </c>
      <c r="B51" s="38"/>
      <c r="C51" s="31"/>
      <c r="D51" s="168"/>
      <c r="E51" s="168"/>
      <c r="F51" s="80"/>
      <c r="G51" s="81"/>
      <c r="H51" s="82"/>
      <c r="I51" s="82"/>
      <c r="J51" s="92"/>
      <c r="K51" s="36"/>
      <c r="L51" s="101"/>
      <c r="M51" s="265"/>
      <c r="N51" s="265"/>
    </row>
    <row r="52" spans="1:14" ht="34.5" hidden="1" customHeight="1">
      <c r="A52" s="76">
        <v>17</v>
      </c>
      <c r="B52" s="38"/>
      <c r="C52" s="31"/>
      <c r="D52" s="168"/>
      <c r="E52" s="168"/>
      <c r="F52" s="80"/>
      <c r="G52" s="81"/>
      <c r="H52" s="82"/>
      <c r="I52" s="82"/>
      <c r="J52" s="92"/>
      <c r="K52" s="36"/>
      <c r="L52" s="101"/>
      <c r="M52" s="265"/>
      <c r="N52" s="265"/>
    </row>
    <row r="53" spans="1:14" ht="34.5" hidden="1" customHeight="1">
      <c r="A53" s="84">
        <v>18</v>
      </c>
      <c r="B53" s="43"/>
      <c r="C53" s="40"/>
      <c r="D53" s="94"/>
      <c r="E53" s="94"/>
      <c r="F53" s="95"/>
      <c r="G53" s="96"/>
      <c r="H53" s="97"/>
      <c r="I53" s="97"/>
      <c r="J53" s="98"/>
      <c r="K53" s="150"/>
      <c r="L53" s="101"/>
      <c r="M53" s="265"/>
      <c r="N53" s="265"/>
    </row>
    <row r="54" spans="1:14" ht="34.5" hidden="1" customHeight="1">
      <c r="A54" s="50"/>
      <c r="B54" s="38"/>
      <c r="C54" s="31"/>
      <c r="D54" s="168"/>
      <c r="E54" s="168"/>
      <c r="F54" s="80"/>
      <c r="G54" s="99"/>
      <c r="H54" s="100"/>
      <c r="I54" s="100"/>
      <c r="J54" s="35"/>
      <c r="K54" s="36"/>
      <c r="L54" s="101"/>
      <c r="M54" s="275"/>
      <c r="N54" s="276"/>
    </row>
    <row r="55" spans="1:14" ht="34.5" hidden="1" customHeight="1">
      <c r="A55" s="50"/>
      <c r="B55" s="38"/>
      <c r="C55" s="31"/>
      <c r="D55" s="168"/>
      <c r="E55" s="168"/>
      <c r="F55" s="80"/>
      <c r="G55" s="99"/>
      <c r="H55" s="100"/>
      <c r="I55" s="100"/>
      <c r="J55" s="35"/>
      <c r="K55" s="36"/>
      <c r="L55" s="101"/>
      <c r="M55" s="275"/>
      <c r="N55" s="276"/>
    </row>
    <row r="56" spans="1:14" ht="34.5" hidden="1" customHeight="1">
      <c r="A56" s="50"/>
      <c r="B56" s="38"/>
      <c r="C56" s="31"/>
      <c r="D56" s="168"/>
      <c r="E56" s="168"/>
      <c r="F56" s="80"/>
      <c r="G56" s="99"/>
      <c r="H56" s="100"/>
      <c r="I56" s="100"/>
      <c r="J56" s="35"/>
      <c r="K56" s="36"/>
      <c r="L56" s="101"/>
      <c r="M56" s="275"/>
      <c r="N56" s="276"/>
    </row>
    <row r="57" spans="1:14" ht="34.5" hidden="1" customHeight="1">
      <c r="A57" s="50"/>
      <c r="B57" s="38"/>
      <c r="C57" s="31"/>
      <c r="D57" s="168"/>
      <c r="E57" s="168"/>
      <c r="F57" s="80"/>
      <c r="G57" s="99"/>
      <c r="H57" s="100"/>
      <c r="I57" s="100"/>
      <c r="J57" s="35"/>
      <c r="K57" s="36"/>
      <c r="L57" s="101"/>
      <c r="M57" s="275"/>
      <c r="N57" s="276"/>
    </row>
    <row r="58" spans="1:14" ht="34.5" hidden="1" customHeight="1">
      <c r="A58" s="50"/>
      <c r="B58" s="38"/>
      <c r="C58" s="31"/>
      <c r="D58" s="168"/>
      <c r="E58" s="168"/>
      <c r="F58" s="80"/>
      <c r="G58" s="99"/>
      <c r="H58" s="100"/>
      <c r="I58" s="100"/>
      <c r="J58" s="35"/>
      <c r="K58" s="36"/>
      <c r="L58" s="101"/>
      <c r="M58" s="275"/>
      <c r="N58" s="276"/>
    </row>
    <row r="59" spans="1:14" ht="18">
      <c r="A59" s="48"/>
      <c r="B59" s="297" t="s">
        <v>96</v>
      </c>
      <c r="C59" s="298"/>
      <c r="D59" s="298"/>
      <c r="E59" s="298"/>
      <c r="F59" s="299"/>
      <c r="G59" s="168"/>
      <c r="H59" s="49">
        <f>SUM(H36:H58)</f>
        <v>0</v>
      </c>
      <c r="I59" s="49">
        <f>SUM(I36:I58)</f>
        <v>0</v>
      </c>
      <c r="J59" s="49">
        <f>SUM(J36:J58)</f>
        <v>0</v>
      </c>
      <c r="K59" s="41"/>
      <c r="L59" s="101"/>
      <c r="M59" s="295"/>
      <c r="N59" s="296"/>
    </row>
    <row r="60" spans="1:14" ht="18">
      <c r="A60" s="48"/>
      <c r="B60" s="38"/>
      <c r="C60" s="38"/>
      <c r="D60" s="38"/>
      <c r="E60" s="51"/>
      <c r="F60" s="51"/>
      <c r="G60" s="51"/>
      <c r="H60" s="293" t="s">
        <v>45</v>
      </c>
      <c r="I60" s="293"/>
      <c r="J60" s="52" t="e">
        <f>J59/I59</f>
        <v>#DIV/0!</v>
      </c>
      <c r="K60" s="102" t="str">
        <f>K28</f>
        <v>(Sept'21)</v>
      </c>
      <c r="L60" s="103"/>
      <c r="M60" s="294" t="s">
        <v>47</v>
      </c>
      <c r="N60" s="294"/>
    </row>
    <row r="61" spans="1:14" ht="26.25">
      <c r="A61" s="54"/>
      <c r="B61" s="312"/>
      <c r="C61" s="312"/>
      <c r="D61" s="312"/>
      <c r="E61" s="312"/>
      <c r="F61" s="312"/>
      <c r="G61" s="312"/>
      <c r="H61" s="312"/>
      <c r="I61" s="312"/>
      <c r="J61" s="104">
        <v>119.32</v>
      </c>
      <c r="K61" s="102" t="str">
        <f>K29</f>
        <v>(Aug'21)</v>
      </c>
      <c r="L61" s="105"/>
      <c r="M61" s="185" t="e">
        <f>(J60-J61)/J61</f>
        <v>#DIV/0!</v>
      </c>
      <c r="N61" s="186">
        <v>10500</v>
      </c>
    </row>
    <row r="62" spans="1:14" ht="20.25">
      <c r="A62" s="61"/>
      <c r="B62" s="3"/>
      <c r="C62" s="3"/>
      <c r="D62" s="3"/>
      <c r="E62" s="3"/>
      <c r="F62" s="3"/>
      <c r="G62" s="3"/>
      <c r="H62" s="14"/>
      <c r="I62" s="3"/>
      <c r="J62" s="3"/>
      <c r="K62" s="3"/>
      <c r="L62" s="3"/>
      <c r="M62" s="70"/>
      <c r="N62" s="16"/>
    </row>
    <row r="63" spans="1:14" ht="33">
      <c r="A63" s="108"/>
      <c r="B63" s="9" t="s">
        <v>70</v>
      </c>
      <c r="C63" s="10"/>
      <c r="D63" s="11"/>
      <c r="E63" s="8"/>
      <c r="F63" s="8"/>
      <c r="G63" s="2"/>
      <c r="H63" s="12" t="s">
        <v>4</v>
      </c>
      <c r="I63" s="109">
        <v>200</v>
      </c>
      <c r="J63" s="13" t="s">
        <v>71</v>
      </c>
      <c r="K63" s="110"/>
      <c r="L63" s="3"/>
      <c r="M63" s="111"/>
      <c r="N63" s="16"/>
    </row>
    <row r="64" spans="1:14" ht="18">
      <c r="A64" s="61"/>
      <c r="B64" s="3"/>
      <c r="C64" s="3"/>
      <c r="D64" s="3"/>
      <c r="E64" s="3"/>
      <c r="F64" s="3"/>
      <c r="G64" s="3"/>
      <c r="H64" s="3"/>
      <c r="I64" s="112"/>
      <c r="J64" s="3"/>
      <c r="K64" s="3"/>
      <c r="L64" s="3"/>
      <c r="M64" s="70"/>
      <c r="N64" s="16"/>
    </row>
    <row r="65" spans="1:14" ht="47.25" customHeight="1">
      <c r="A65" s="290" t="s">
        <v>6</v>
      </c>
      <c r="B65" s="279" t="s">
        <v>7</v>
      </c>
      <c r="C65" s="308" t="s">
        <v>8</v>
      </c>
      <c r="D65" s="281" t="s">
        <v>9</v>
      </c>
      <c r="E65" s="281"/>
      <c r="F65" s="281"/>
      <c r="G65" s="66" t="s">
        <v>10</v>
      </c>
      <c r="H65" s="175" t="s">
        <v>11</v>
      </c>
      <c r="I65" s="156" t="s">
        <v>72</v>
      </c>
      <c r="J65" s="175" t="s">
        <v>13</v>
      </c>
      <c r="K65" s="26" t="s">
        <v>14</v>
      </c>
      <c r="L65" s="318"/>
      <c r="M65" s="318"/>
      <c r="N65" s="318"/>
    </row>
    <row r="66" spans="1:14" ht="33" customHeight="1">
      <c r="A66" s="291"/>
      <c r="B66" s="280"/>
      <c r="C66" s="309"/>
      <c r="D66" s="546" t="s">
        <v>18</v>
      </c>
      <c r="E66" s="546" t="s">
        <v>159</v>
      </c>
      <c r="F66" s="547" t="s">
        <v>160</v>
      </c>
      <c r="G66" s="113" t="s">
        <v>19</v>
      </c>
      <c r="H66" s="75" t="s">
        <v>20</v>
      </c>
      <c r="I66" s="69" t="s">
        <v>20</v>
      </c>
      <c r="J66" s="175" t="s">
        <v>21</v>
      </c>
      <c r="K66" s="26" t="s">
        <v>22</v>
      </c>
      <c r="L66" s="318"/>
      <c r="M66" s="318"/>
      <c r="N66" s="318"/>
    </row>
    <row r="67" spans="1:14" ht="34.5" customHeight="1">
      <c r="A67" s="513">
        <v>1</v>
      </c>
      <c r="B67" s="512" t="s">
        <v>65</v>
      </c>
      <c r="C67" s="46"/>
      <c r="D67" s="517">
        <v>195</v>
      </c>
      <c r="E67" s="517">
        <v>195</v>
      </c>
      <c r="F67" s="518">
        <v>195</v>
      </c>
      <c r="G67" s="34">
        <f>F67-E67</f>
        <v>0</v>
      </c>
      <c r="H67" s="519">
        <v>200</v>
      </c>
      <c r="I67" s="519">
        <v>200</v>
      </c>
      <c r="J67" s="519">
        <v>39000</v>
      </c>
      <c r="K67" s="520" t="s">
        <v>52</v>
      </c>
      <c r="L67" s="101"/>
      <c r="M67" s="265"/>
      <c r="N67" s="265"/>
    </row>
    <row r="68" spans="1:14" ht="34.5" customHeight="1">
      <c r="A68" s="514">
        <v>2</v>
      </c>
      <c r="B68" s="515" t="s">
        <v>38</v>
      </c>
      <c r="C68" s="46"/>
      <c r="D68" s="517">
        <v>0</v>
      </c>
      <c r="E68" s="517">
        <v>0</v>
      </c>
      <c r="F68" s="518">
        <v>0</v>
      </c>
      <c r="G68" s="516">
        <f>F68-E68</f>
        <v>0</v>
      </c>
      <c r="H68" s="519">
        <v>0</v>
      </c>
      <c r="I68" s="519">
        <v>0</v>
      </c>
      <c r="J68" s="519">
        <v>0</v>
      </c>
      <c r="K68" s="520" t="s">
        <v>52</v>
      </c>
      <c r="L68" s="175"/>
      <c r="M68" s="265"/>
      <c r="N68" s="265"/>
    </row>
    <row r="69" spans="1:14" ht="34.5" customHeight="1">
      <c r="A69" s="31"/>
      <c r="B69" s="220"/>
      <c r="C69" s="46"/>
      <c r="D69" s="221"/>
      <c r="E69" s="221"/>
      <c r="F69" s="226"/>
      <c r="G69" s="225"/>
      <c r="H69" s="223"/>
      <c r="I69" s="223"/>
      <c r="J69" s="223"/>
      <c r="K69" s="227"/>
      <c r="L69" s="101"/>
      <c r="M69" s="292"/>
      <c r="N69" s="292"/>
    </row>
    <row r="70" spans="1:14" ht="34.5" customHeight="1">
      <c r="A70" s="31">
        <v>4</v>
      </c>
      <c r="B70" s="38"/>
      <c r="C70" s="46"/>
      <c r="D70" s="168"/>
      <c r="E70" s="168"/>
      <c r="F70" s="45"/>
      <c r="G70" s="81"/>
      <c r="H70" s="31"/>
      <c r="I70" s="31"/>
      <c r="J70" s="118"/>
      <c r="K70" s="41"/>
      <c r="L70" s="101"/>
      <c r="M70" s="265"/>
      <c r="N70" s="265"/>
    </row>
    <row r="71" spans="1:14" ht="34.5" hidden="1" customHeight="1">
      <c r="A71" s="31">
        <v>5</v>
      </c>
      <c r="B71" s="38"/>
      <c r="C71" s="46"/>
      <c r="D71" s="168"/>
      <c r="E71" s="168"/>
      <c r="F71" s="45"/>
      <c r="G71" s="81"/>
      <c r="H71" s="31"/>
      <c r="I71" s="31"/>
      <c r="J71" s="118"/>
      <c r="K71" s="41"/>
      <c r="L71" s="101"/>
      <c r="M71" s="265"/>
      <c r="N71" s="265"/>
    </row>
    <row r="72" spans="1:14" ht="34.5" hidden="1" customHeight="1">
      <c r="A72" s="31">
        <v>6</v>
      </c>
      <c r="B72" s="38"/>
      <c r="C72" s="46"/>
      <c r="D72" s="168"/>
      <c r="E72" s="168"/>
      <c r="F72" s="45"/>
      <c r="G72" s="81"/>
      <c r="H72" s="31"/>
      <c r="I72" s="31"/>
      <c r="J72" s="118"/>
      <c r="K72" s="41"/>
      <c r="L72" s="101"/>
      <c r="M72" s="266"/>
      <c r="N72" s="266"/>
    </row>
    <row r="73" spans="1:14" ht="34.5" hidden="1" customHeight="1">
      <c r="A73" s="31">
        <v>7</v>
      </c>
      <c r="B73" s="38"/>
      <c r="C73" s="46"/>
      <c r="D73" s="168"/>
      <c r="E73" s="168"/>
      <c r="F73" s="45"/>
      <c r="G73" s="116"/>
      <c r="H73" s="31"/>
      <c r="I73" s="31"/>
      <c r="J73" s="118"/>
      <c r="K73" s="41"/>
      <c r="L73" s="101"/>
      <c r="M73" s="265"/>
      <c r="N73" s="265"/>
    </row>
    <row r="74" spans="1:14" ht="34.5" hidden="1" customHeight="1">
      <c r="A74" s="31">
        <v>8</v>
      </c>
      <c r="B74" s="38"/>
      <c r="C74" s="46"/>
      <c r="D74" s="168"/>
      <c r="E74" s="168"/>
      <c r="F74" s="45"/>
      <c r="G74" s="81"/>
      <c r="H74" s="31"/>
      <c r="I74" s="31"/>
      <c r="J74" s="118"/>
      <c r="K74" s="41"/>
      <c r="L74" s="101"/>
      <c r="M74" s="311"/>
      <c r="N74" s="311"/>
    </row>
    <row r="75" spans="1:14" ht="34.5" hidden="1" customHeight="1">
      <c r="A75" s="31">
        <v>9</v>
      </c>
      <c r="B75" s="38"/>
      <c r="C75" s="46"/>
      <c r="D75" s="168"/>
      <c r="E75" s="168"/>
      <c r="F75" s="45"/>
      <c r="G75" s="81"/>
      <c r="H75" s="31"/>
      <c r="I75" s="31"/>
      <c r="J75" s="118"/>
      <c r="K75" s="41"/>
      <c r="L75" s="101"/>
      <c r="M75" s="310"/>
      <c r="N75" s="311"/>
    </row>
    <row r="76" spans="1:14" ht="34.5" hidden="1" customHeight="1">
      <c r="A76" s="31">
        <v>10</v>
      </c>
      <c r="B76" s="38"/>
      <c r="C76" s="46"/>
      <c r="D76" s="168"/>
      <c r="E76" s="168"/>
      <c r="F76" s="45"/>
      <c r="G76" s="81"/>
      <c r="H76" s="31"/>
      <c r="I76" s="31"/>
      <c r="J76" s="118"/>
      <c r="K76" s="41"/>
      <c r="L76" s="101"/>
      <c r="M76" s="311"/>
      <c r="N76" s="311"/>
    </row>
    <row r="77" spans="1:14" ht="34.5" hidden="1" customHeight="1">
      <c r="A77" s="40"/>
      <c r="B77" s="43"/>
      <c r="C77" s="119"/>
      <c r="D77" s="94"/>
      <c r="E77" s="94"/>
      <c r="F77" s="120"/>
      <c r="G77" s="121"/>
      <c r="H77" s="40"/>
      <c r="I77" s="40"/>
      <c r="J77" s="122"/>
      <c r="K77" s="149"/>
      <c r="L77" s="101"/>
      <c r="M77" s="311"/>
      <c r="N77" s="311"/>
    </row>
    <row r="78" spans="1:14" ht="34.5" hidden="1" customHeight="1">
      <c r="A78" s="31"/>
      <c r="B78" s="38"/>
      <c r="C78" s="46"/>
      <c r="D78" s="168"/>
      <c r="E78" s="168"/>
      <c r="F78" s="45"/>
      <c r="G78" s="81"/>
      <c r="H78" s="31"/>
      <c r="I78" s="31"/>
      <c r="J78" s="118"/>
      <c r="K78" s="41"/>
      <c r="L78" s="101"/>
      <c r="M78" s="261"/>
      <c r="N78" s="262"/>
    </row>
    <row r="79" spans="1:14" ht="34.5" hidden="1" customHeight="1">
      <c r="A79" s="31"/>
      <c r="B79" s="38"/>
      <c r="C79" s="46"/>
      <c r="D79" s="168"/>
      <c r="E79" s="168"/>
      <c r="F79" s="45"/>
      <c r="G79" s="81"/>
      <c r="H79" s="31"/>
      <c r="I79" s="31"/>
      <c r="J79" s="118"/>
      <c r="K79" s="41"/>
      <c r="L79" s="101"/>
      <c r="M79" s="261"/>
      <c r="N79" s="262"/>
    </row>
    <row r="80" spans="1:14" ht="34.5" hidden="1" customHeight="1">
      <c r="A80" s="31"/>
      <c r="B80" s="38"/>
      <c r="C80" s="46"/>
      <c r="D80" s="168"/>
      <c r="E80" s="168"/>
      <c r="F80" s="45"/>
      <c r="G80" s="81"/>
      <c r="H80" s="31"/>
      <c r="I80" s="31"/>
      <c r="J80" s="118"/>
      <c r="K80" s="41"/>
      <c r="L80" s="101"/>
      <c r="M80" s="261"/>
      <c r="N80" s="262"/>
    </row>
    <row r="81" spans="1:14" ht="34.5" hidden="1" customHeight="1">
      <c r="A81" s="31"/>
      <c r="B81" s="38"/>
      <c r="C81" s="46"/>
      <c r="D81" s="168"/>
      <c r="E81" s="168"/>
      <c r="F81" s="45"/>
      <c r="G81" s="81"/>
      <c r="H81" s="31"/>
      <c r="I81" s="31"/>
      <c r="J81" s="118"/>
      <c r="K81" s="41"/>
      <c r="L81" s="101"/>
      <c r="M81" s="261"/>
      <c r="N81" s="262"/>
    </row>
    <row r="82" spans="1:14" ht="34.5" hidden="1" customHeight="1">
      <c r="A82" s="31"/>
      <c r="B82" s="38"/>
      <c r="C82" s="46"/>
      <c r="D82" s="168"/>
      <c r="E82" s="168"/>
      <c r="F82" s="45"/>
      <c r="G82" s="81"/>
      <c r="H82" s="31"/>
      <c r="I82" s="31"/>
      <c r="J82" s="118"/>
      <c r="K82" s="41"/>
      <c r="L82" s="101"/>
      <c r="M82" s="261"/>
      <c r="N82" s="262"/>
    </row>
    <row r="83" spans="1:14" ht="18">
      <c r="A83" s="90"/>
      <c r="B83" s="38"/>
      <c r="C83" s="38"/>
      <c r="D83" s="282" t="s">
        <v>85</v>
      </c>
      <c r="E83" s="282"/>
      <c r="F83" s="282"/>
      <c r="G83" s="168"/>
      <c r="H83" s="49">
        <f>SUM(H67:H82)</f>
        <v>200</v>
      </c>
      <c r="I83" s="49">
        <f>SUM(I67:I82)</f>
        <v>200</v>
      </c>
      <c r="J83" s="49">
        <f>SUM(J67:J82)</f>
        <v>39000</v>
      </c>
      <c r="K83" s="36"/>
      <c r="L83" s="175"/>
      <c r="M83" s="263"/>
      <c r="N83" s="264"/>
    </row>
    <row r="84" spans="1:14" ht="18">
      <c r="A84" s="90"/>
      <c r="B84" s="285"/>
      <c r="C84" s="285"/>
      <c r="D84" s="285"/>
      <c r="E84" s="285"/>
      <c r="F84" s="285"/>
      <c r="G84" s="285"/>
      <c r="H84" s="286" t="s">
        <v>45</v>
      </c>
      <c r="I84" s="286"/>
      <c r="J84" s="52">
        <f>J83/I83</f>
        <v>195</v>
      </c>
      <c r="K84" s="521" t="s">
        <v>167</v>
      </c>
      <c r="L84" s="103"/>
      <c r="M84" s="287" t="s">
        <v>47</v>
      </c>
      <c r="N84" s="288"/>
    </row>
    <row r="85" spans="1:14" ht="18">
      <c r="A85" s="90"/>
      <c r="B85" s="285"/>
      <c r="C85" s="285"/>
      <c r="D85" s="285"/>
      <c r="E85" s="285"/>
      <c r="F85" s="285"/>
      <c r="G85" s="285"/>
      <c r="H85" s="168"/>
      <c r="I85" s="168"/>
      <c r="J85" s="52">
        <v>195</v>
      </c>
      <c r="K85" s="521" t="s">
        <v>168</v>
      </c>
      <c r="L85" s="105"/>
      <c r="M85" s="159">
        <f>(J84-J85)/J85</f>
        <v>0</v>
      </c>
      <c r="N85" s="522">
        <v>0</v>
      </c>
    </row>
    <row r="86" spans="1:14" ht="18">
      <c r="A86" s="140"/>
      <c r="B86" s="141"/>
      <c r="C86" s="141"/>
      <c r="D86" s="141"/>
      <c r="E86" s="141"/>
      <c r="F86" s="141"/>
      <c r="G86" s="141"/>
      <c r="H86" s="142"/>
      <c r="I86" s="142"/>
      <c r="J86" s="143"/>
      <c r="K86" s="144"/>
      <c r="L86" s="130"/>
      <c r="M86" s="145"/>
      <c r="N86" s="146"/>
    </row>
    <row r="87" spans="1:14" ht="18">
      <c r="A87" s="69"/>
      <c r="B87" s="126"/>
      <c r="C87" s="126"/>
      <c r="D87" s="126"/>
      <c r="E87" s="126"/>
      <c r="F87" s="126"/>
      <c r="G87" s="126"/>
      <c r="H87" s="127"/>
      <c r="I87" s="128"/>
      <c r="J87" s="129"/>
      <c r="K87" s="130"/>
      <c r="L87" s="69"/>
      <c r="M87" s="131"/>
      <c r="N87" s="16"/>
    </row>
    <row r="88" spans="1:14" ht="33">
      <c r="A88" s="108"/>
      <c r="B88" s="9" t="s">
        <v>87</v>
      </c>
      <c r="C88" s="9"/>
      <c r="D88" s="11"/>
      <c r="E88" s="8"/>
      <c r="F88" s="8"/>
      <c r="G88" s="2"/>
      <c r="H88" s="12" t="s">
        <v>4</v>
      </c>
      <c r="I88" s="109"/>
      <c r="J88" s="13" t="s">
        <v>71</v>
      </c>
      <c r="K88" s="132"/>
      <c r="L88" s="3"/>
      <c r="M88" s="111"/>
      <c r="N88" s="16"/>
    </row>
    <row r="89" spans="1:14" ht="18">
      <c r="A89" s="61"/>
      <c r="B89" s="3"/>
      <c r="C89" s="3"/>
      <c r="D89" s="3"/>
      <c r="E89" s="3"/>
      <c r="F89" s="3"/>
      <c r="G89" s="3"/>
      <c r="H89" s="3"/>
      <c r="I89" s="112"/>
      <c r="J89" s="3"/>
      <c r="K89" s="3"/>
      <c r="L89" s="3"/>
      <c r="M89" s="70"/>
      <c r="N89" s="16"/>
    </row>
    <row r="90" spans="1:14" ht="15.75">
      <c r="A90" s="171" t="s">
        <v>6</v>
      </c>
      <c r="B90" s="279" t="s">
        <v>7</v>
      </c>
      <c r="C90" s="308" t="s">
        <v>8</v>
      </c>
      <c r="D90" s="281" t="s">
        <v>9</v>
      </c>
      <c r="E90" s="281"/>
      <c r="F90" s="281"/>
      <c r="G90" s="66" t="s">
        <v>10</v>
      </c>
      <c r="H90" s="175" t="s">
        <v>11</v>
      </c>
      <c r="I90" s="25" t="s">
        <v>12</v>
      </c>
      <c r="J90" s="67" t="s">
        <v>13</v>
      </c>
      <c r="K90" s="66" t="s">
        <v>14</v>
      </c>
      <c r="L90" s="175"/>
      <c r="M90" s="289"/>
      <c r="N90" s="288"/>
    </row>
    <row r="91" spans="1:14" ht="15.75">
      <c r="A91" s="75"/>
      <c r="B91" s="280"/>
      <c r="C91" s="309"/>
      <c r="D91" s="546" t="s">
        <v>18</v>
      </c>
      <c r="E91" s="546" t="s">
        <v>159</v>
      </c>
      <c r="F91" s="547" t="s">
        <v>160</v>
      </c>
      <c r="G91" s="113" t="s">
        <v>19</v>
      </c>
      <c r="H91" s="75" t="s">
        <v>20</v>
      </c>
      <c r="I91" s="114" t="s">
        <v>20</v>
      </c>
      <c r="J91" s="114" t="s">
        <v>21</v>
      </c>
      <c r="K91" s="113" t="s">
        <v>22</v>
      </c>
      <c r="L91" s="175"/>
      <c r="M91" s="289"/>
      <c r="N91" s="288"/>
    </row>
    <row r="92" spans="1:14" ht="34.5" customHeight="1">
      <c r="A92" s="90">
        <v>1</v>
      </c>
      <c r="B92" s="102"/>
      <c r="C92" s="46"/>
      <c r="D92" s="115"/>
      <c r="E92" s="168"/>
      <c r="F92" s="45"/>
      <c r="G92" s="81"/>
      <c r="H92" s="31"/>
      <c r="I92" s="31"/>
      <c r="J92" s="117"/>
      <c r="K92" s="36"/>
      <c r="L92" s="175"/>
      <c r="M92" s="283"/>
      <c r="N92" s="284"/>
    </row>
    <row r="93" spans="1:14" ht="34.5" customHeight="1">
      <c r="A93" s="90">
        <v>2</v>
      </c>
      <c r="B93" s="102"/>
      <c r="C93" s="46"/>
      <c r="D93" s="115"/>
      <c r="E93" s="168"/>
      <c r="F93" s="45"/>
      <c r="G93" s="81"/>
      <c r="H93" s="31"/>
      <c r="I93" s="31"/>
      <c r="J93" s="117"/>
      <c r="K93" s="36"/>
      <c r="L93" s="175"/>
      <c r="M93" s="283"/>
      <c r="N93" s="284"/>
    </row>
    <row r="94" spans="1:14" ht="34.5" hidden="1" customHeight="1">
      <c r="A94" s="31"/>
      <c r="B94" s="30"/>
      <c r="C94" s="46"/>
      <c r="D94" s="168"/>
      <c r="E94" s="168"/>
      <c r="F94" s="45"/>
      <c r="G94" s="81"/>
      <c r="H94" s="31"/>
      <c r="I94" s="31"/>
      <c r="J94" s="118"/>
      <c r="K94" s="41"/>
      <c r="L94" s="101"/>
      <c r="M94" s="277"/>
      <c r="N94" s="278"/>
    </row>
    <row r="95" spans="1:14" ht="34.5" hidden="1" customHeight="1">
      <c r="A95" s="31"/>
      <c r="B95" s="38"/>
      <c r="C95" s="46"/>
      <c r="D95" s="168"/>
      <c r="E95" s="168"/>
      <c r="F95" s="45"/>
      <c r="G95" s="81"/>
      <c r="H95" s="31"/>
      <c r="I95" s="31"/>
      <c r="J95" s="118"/>
      <c r="K95" s="41"/>
      <c r="L95" s="101"/>
      <c r="M95" s="283"/>
      <c r="N95" s="284"/>
    </row>
    <row r="96" spans="1:14" ht="34.5" hidden="1" customHeight="1">
      <c r="A96" s="31"/>
      <c r="B96" s="38"/>
      <c r="C96" s="46"/>
      <c r="D96" s="168"/>
      <c r="E96" s="168"/>
      <c r="F96" s="45"/>
      <c r="G96" s="81"/>
      <c r="H96" s="31"/>
      <c r="I96" s="31"/>
      <c r="J96" s="118"/>
      <c r="K96" s="41"/>
      <c r="L96" s="101"/>
      <c r="M96" s="283"/>
      <c r="N96" s="284"/>
    </row>
    <row r="97" spans="1:14" ht="34.5" hidden="1" customHeight="1">
      <c r="A97" s="31"/>
      <c r="B97" s="38"/>
      <c r="C97" s="46"/>
      <c r="D97" s="168"/>
      <c r="E97" s="168"/>
      <c r="F97" s="45"/>
      <c r="G97" s="81"/>
      <c r="H97" s="31"/>
      <c r="I97" s="31"/>
      <c r="J97" s="118"/>
      <c r="K97" s="41"/>
      <c r="L97" s="101"/>
      <c r="M97" s="283"/>
      <c r="N97" s="284"/>
    </row>
    <row r="98" spans="1:14" ht="34.5" hidden="1" customHeight="1">
      <c r="A98" s="31"/>
      <c r="B98" s="38"/>
      <c r="C98" s="46"/>
      <c r="D98" s="168"/>
      <c r="E98" s="168"/>
      <c r="F98" s="45"/>
      <c r="G98" s="81"/>
      <c r="H98" s="31"/>
      <c r="I98" s="31"/>
      <c r="J98" s="118"/>
      <c r="K98" s="41"/>
      <c r="L98" s="101"/>
      <c r="M98" s="283"/>
      <c r="N98" s="284"/>
    </row>
    <row r="99" spans="1:14" ht="34.5" hidden="1" customHeight="1">
      <c r="A99" s="31"/>
      <c r="B99" s="38"/>
      <c r="C99" s="46"/>
      <c r="D99" s="168"/>
      <c r="E99" s="168"/>
      <c r="F99" s="45"/>
      <c r="G99" s="81"/>
      <c r="H99" s="31"/>
      <c r="I99" s="31"/>
      <c r="J99" s="118"/>
      <c r="K99" s="41"/>
      <c r="L99" s="101"/>
      <c r="M99" s="283"/>
      <c r="N99" s="284"/>
    </row>
    <row r="100" spans="1:14" ht="25.5" hidden="1">
      <c r="A100" s="31"/>
      <c r="B100" s="38"/>
      <c r="C100" s="46"/>
      <c r="D100" s="168"/>
      <c r="E100" s="168"/>
      <c r="F100" s="45"/>
      <c r="G100" s="81"/>
      <c r="H100" s="31"/>
      <c r="I100" s="31"/>
      <c r="J100" s="118"/>
      <c r="K100" s="41"/>
      <c r="L100" s="101"/>
      <c r="M100" s="283"/>
      <c r="N100" s="284"/>
    </row>
    <row r="101" spans="1:14" ht="18">
      <c r="A101" s="90"/>
      <c r="B101" s="38"/>
      <c r="C101" s="38"/>
      <c r="D101" s="282" t="s">
        <v>85</v>
      </c>
      <c r="E101" s="282"/>
      <c r="F101" s="282"/>
      <c r="G101" s="168"/>
      <c r="H101" s="49">
        <f>SUM(H92:H100)</f>
        <v>0</v>
      </c>
      <c r="I101" s="49">
        <f>SUM(I92:I100)</f>
        <v>0</v>
      </c>
      <c r="J101" s="49">
        <f>SUM(J92:J100)</f>
        <v>0</v>
      </c>
      <c r="K101" s="36"/>
      <c r="L101" s="175"/>
      <c r="M101" s="263"/>
      <c r="N101" s="264"/>
    </row>
    <row r="102" spans="1:14" ht="18">
      <c r="A102" s="133"/>
      <c r="B102" s="267"/>
      <c r="C102" s="268"/>
      <c r="D102" s="268"/>
      <c r="E102" s="268"/>
      <c r="F102" s="268"/>
      <c r="G102" s="269"/>
      <c r="H102" s="270" t="s">
        <v>45</v>
      </c>
      <c r="I102" s="270"/>
      <c r="J102" s="134" t="e">
        <f>J101/I101</f>
        <v>#DIV/0!</v>
      </c>
      <c r="K102" s="147" t="str">
        <f>K28</f>
        <v>(Sept'21)</v>
      </c>
      <c r="L102" s="103"/>
      <c r="M102" s="271" t="s">
        <v>47</v>
      </c>
      <c r="N102" s="271"/>
    </row>
    <row r="103" spans="1:14" ht="18">
      <c r="A103" s="135"/>
      <c r="B103" s="272"/>
      <c r="C103" s="273"/>
      <c r="D103" s="273"/>
      <c r="E103" s="273"/>
      <c r="F103" s="273"/>
      <c r="G103" s="274"/>
      <c r="H103" s="79"/>
      <c r="I103" s="79"/>
      <c r="J103" s="136">
        <v>154</v>
      </c>
      <c r="K103" s="148" t="str">
        <f>K29</f>
        <v>(Aug'21)</v>
      </c>
      <c r="L103" s="105"/>
      <c r="M103" s="137" t="e">
        <f>(J102-J103)/J103</f>
        <v>#DIV/0!</v>
      </c>
      <c r="N103" s="138"/>
    </row>
    <row r="104" spans="1:14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4"/>
      <c r="N104" s="5"/>
    </row>
    <row r="105" spans="1:14" ht="15.75">
      <c r="A105" s="5" t="s">
        <v>89</v>
      </c>
      <c r="B105" s="5"/>
      <c r="C105" s="5"/>
      <c r="D105" s="5"/>
      <c r="E105" s="5" t="s">
        <v>90</v>
      </c>
      <c r="F105" s="5"/>
      <c r="G105" s="5"/>
      <c r="H105" s="5"/>
      <c r="I105" s="5" t="s">
        <v>91</v>
      </c>
      <c r="J105" s="5"/>
      <c r="K105" s="5"/>
      <c r="L105" s="5"/>
      <c r="M105" s="4"/>
      <c r="N105" s="5"/>
    </row>
    <row r="106" spans="1:14" ht="15.75">
      <c r="A106" s="5" t="s">
        <v>92</v>
      </c>
      <c r="B106" s="139"/>
      <c r="C106" s="139"/>
      <c r="D106" s="5"/>
      <c r="E106" s="5" t="s">
        <v>93</v>
      </c>
      <c r="F106" s="5"/>
      <c r="G106" s="5"/>
      <c r="H106" s="5"/>
      <c r="I106" s="5"/>
      <c r="J106" s="5"/>
      <c r="K106" s="5"/>
      <c r="L106" s="5"/>
      <c r="M106" s="4"/>
      <c r="N106" s="5"/>
    </row>
  </sheetData>
  <mergeCells count="110">
    <mergeCell ref="A3:D3"/>
    <mergeCell ref="E3:G3"/>
    <mergeCell ref="A7:A8"/>
    <mergeCell ref="B7:B8"/>
    <mergeCell ref="C7:C8"/>
    <mergeCell ref="D7:F7"/>
    <mergeCell ref="M14:N14"/>
    <mergeCell ref="M15:N15"/>
    <mergeCell ref="M16:N16"/>
    <mergeCell ref="M17:N17"/>
    <mergeCell ref="M18:N18"/>
    <mergeCell ref="M19:N19"/>
    <mergeCell ref="M7:N8"/>
    <mergeCell ref="M9:N9"/>
    <mergeCell ref="M10:N10"/>
    <mergeCell ref="M11:N11"/>
    <mergeCell ref="M12:N12"/>
    <mergeCell ref="M13:N13"/>
    <mergeCell ref="M26:N26"/>
    <mergeCell ref="B27:F27"/>
    <mergeCell ref="M27:N27"/>
    <mergeCell ref="H28:I28"/>
    <mergeCell ref="M28:N28"/>
    <mergeCell ref="B29:H29"/>
    <mergeCell ref="M20:N20"/>
    <mergeCell ref="M21:N21"/>
    <mergeCell ref="M22:N22"/>
    <mergeCell ref="M23:N23"/>
    <mergeCell ref="M24:N24"/>
    <mergeCell ref="M25:N25"/>
    <mergeCell ref="M37:N37"/>
    <mergeCell ref="M38:N38"/>
    <mergeCell ref="M39:N39"/>
    <mergeCell ref="M40:N40"/>
    <mergeCell ref="M41:N41"/>
    <mergeCell ref="M42:N42"/>
    <mergeCell ref="A34:A35"/>
    <mergeCell ref="B34:B35"/>
    <mergeCell ref="C34:C35"/>
    <mergeCell ref="D34:F34"/>
    <mergeCell ref="L34:N35"/>
    <mergeCell ref="M36:N36"/>
    <mergeCell ref="M49:N49"/>
    <mergeCell ref="M50:N50"/>
    <mergeCell ref="M51:N51"/>
    <mergeCell ref="M52:N52"/>
    <mergeCell ref="M53:N53"/>
    <mergeCell ref="M54:N54"/>
    <mergeCell ref="M43:N43"/>
    <mergeCell ref="M44:N44"/>
    <mergeCell ref="M45:N45"/>
    <mergeCell ref="M46:N46"/>
    <mergeCell ref="M47:N47"/>
    <mergeCell ref="M48:N48"/>
    <mergeCell ref="A65:A66"/>
    <mergeCell ref="B65:B66"/>
    <mergeCell ref="C65:C66"/>
    <mergeCell ref="D65:F65"/>
    <mergeCell ref="L65:N66"/>
    <mergeCell ref="M55:N55"/>
    <mergeCell ref="M56:N56"/>
    <mergeCell ref="M57:N57"/>
    <mergeCell ref="M58:N58"/>
    <mergeCell ref="B59:F59"/>
    <mergeCell ref="M59:N59"/>
    <mergeCell ref="M67:N67"/>
    <mergeCell ref="M68:N68"/>
    <mergeCell ref="M69:N69"/>
    <mergeCell ref="M70:N70"/>
    <mergeCell ref="M71:N71"/>
    <mergeCell ref="M72:N72"/>
    <mergeCell ref="H60:I60"/>
    <mergeCell ref="M60:N60"/>
    <mergeCell ref="B61:I61"/>
    <mergeCell ref="M79:N79"/>
    <mergeCell ref="M80:N80"/>
    <mergeCell ref="M81:N81"/>
    <mergeCell ref="M82:N82"/>
    <mergeCell ref="D83:F83"/>
    <mergeCell ref="M83:N83"/>
    <mergeCell ref="M73:N73"/>
    <mergeCell ref="M74:N74"/>
    <mergeCell ref="M75:N75"/>
    <mergeCell ref="M76:N76"/>
    <mergeCell ref="M77:N77"/>
    <mergeCell ref="M78:N78"/>
    <mergeCell ref="M92:N92"/>
    <mergeCell ref="M93:N93"/>
    <mergeCell ref="M94:N94"/>
    <mergeCell ref="M95:N95"/>
    <mergeCell ref="M96:N96"/>
    <mergeCell ref="M97:N97"/>
    <mergeCell ref="B84:G84"/>
    <mergeCell ref="H84:I84"/>
    <mergeCell ref="M84:N84"/>
    <mergeCell ref="B85:G85"/>
    <mergeCell ref="B90:B91"/>
    <mergeCell ref="C90:C91"/>
    <mergeCell ref="D90:F90"/>
    <mergeCell ref="M90:N90"/>
    <mergeCell ref="M91:N91"/>
    <mergeCell ref="B103:G103"/>
    <mergeCell ref="M98:N98"/>
    <mergeCell ref="M99:N99"/>
    <mergeCell ref="M100:N100"/>
    <mergeCell ref="D101:F101"/>
    <mergeCell ref="M101:N101"/>
    <mergeCell ref="B102:G102"/>
    <mergeCell ref="H102:I102"/>
    <mergeCell ref="M102:N10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N106"/>
  <sheetViews>
    <sheetView topLeftCell="A89" zoomScale="60" zoomScaleNormal="60" workbookViewId="0">
      <selection activeCell="L34" sqref="L34:N35"/>
    </sheetView>
  </sheetViews>
  <sheetFormatPr defaultRowHeight="15"/>
  <cols>
    <col min="2" max="2" width="38.28515625" customWidth="1"/>
    <col min="3" max="3" width="31.140625" customWidth="1"/>
    <col min="4" max="7" width="18.5703125" customWidth="1"/>
    <col min="8" max="8" width="33" bestFit="1" customWidth="1"/>
    <col min="9" max="12" width="18.5703125" customWidth="1"/>
    <col min="13" max="13" width="11.85546875" bestFit="1" customWidth="1"/>
    <col min="14" max="14" width="19.42578125" bestFit="1" customWidth="1"/>
  </cols>
  <sheetData>
    <row r="1" spans="1:14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</row>
    <row r="2" spans="1:14" ht="20.25">
      <c r="A2" s="1"/>
      <c r="B2" s="2"/>
      <c r="C2" s="2"/>
      <c r="D2" s="2"/>
      <c r="E2" s="2"/>
      <c r="F2" s="2"/>
      <c r="G2" s="2"/>
      <c r="H2" s="2"/>
      <c r="I2" s="6"/>
      <c r="J2" s="2"/>
      <c r="K2" s="2"/>
      <c r="L2" s="3"/>
      <c r="M2" s="4"/>
      <c r="N2" s="5"/>
    </row>
    <row r="3" spans="1:14" ht="20.25">
      <c r="A3" s="316" t="s">
        <v>146</v>
      </c>
      <c r="B3" s="316"/>
      <c r="C3" s="316"/>
      <c r="D3" s="316"/>
      <c r="E3" s="317" t="s">
        <v>2</v>
      </c>
      <c r="F3" s="317"/>
      <c r="G3" s="317"/>
      <c r="H3" s="1"/>
      <c r="I3" s="2"/>
      <c r="J3" s="2"/>
      <c r="K3" s="2"/>
      <c r="L3" s="3"/>
      <c r="M3" s="4"/>
      <c r="N3" s="5"/>
    </row>
    <row r="4" spans="1:14" ht="20.25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4"/>
      <c r="N4" s="5"/>
    </row>
    <row r="5" spans="1:14" ht="33">
      <c r="A5" s="8"/>
      <c r="B5" s="9" t="s">
        <v>3</v>
      </c>
      <c r="C5" s="10"/>
      <c r="D5" s="11"/>
      <c r="E5" s="8"/>
      <c r="F5" s="8"/>
      <c r="G5" s="2"/>
      <c r="H5" s="12" t="s">
        <v>4</v>
      </c>
      <c r="I5" s="56">
        <v>6200</v>
      </c>
      <c r="J5" s="13" t="s">
        <v>5</v>
      </c>
      <c r="K5" s="14"/>
      <c r="L5" s="15"/>
      <c r="M5" s="5"/>
      <c r="N5" s="16"/>
    </row>
    <row r="6" spans="1:14" ht="20.25">
      <c r="A6" s="17"/>
      <c r="B6" s="18"/>
      <c r="C6" s="18"/>
      <c r="D6" s="18"/>
      <c r="E6" s="18"/>
      <c r="F6" s="18"/>
      <c r="G6" s="18"/>
      <c r="H6" s="19"/>
      <c r="I6" s="20"/>
      <c r="J6" s="21"/>
      <c r="K6" s="21"/>
      <c r="L6" s="22"/>
      <c r="M6" s="23"/>
      <c r="N6" s="16"/>
    </row>
    <row r="7" spans="1:14" ht="33" customHeight="1">
      <c r="A7" s="279" t="s">
        <v>6</v>
      </c>
      <c r="B7" s="308" t="s">
        <v>7</v>
      </c>
      <c r="C7" s="308" t="s">
        <v>8</v>
      </c>
      <c r="D7" s="318" t="s">
        <v>9</v>
      </c>
      <c r="E7" s="318"/>
      <c r="F7" s="318"/>
      <c r="G7" s="175" t="s">
        <v>10</v>
      </c>
      <c r="H7" s="175" t="s">
        <v>11</v>
      </c>
      <c r="I7" s="25" t="s">
        <v>12</v>
      </c>
      <c r="J7" s="26" t="s">
        <v>13</v>
      </c>
      <c r="K7" s="175" t="s">
        <v>14</v>
      </c>
      <c r="L7" s="25" t="s">
        <v>15</v>
      </c>
      <c r="M7" s="319"/>
      <c r="N7" s="320"/>
    </row>
    <row r="8" spans="1:14" ht="33" customHeight="1">
      <c r="A8" s="280"/>
      <c r="B8" s="309"/>
      <c r="C8" s="309"/>
      <c r="D8" s="27" t="s">
        <v>16</v>
      </c>
      <c r="E8" s="27" t="s">
        <v>17</v>
      </c>
      <c r="F8" s="28" t="s">
        <v>18</v>
      </c>
      <c r="G8" s="175" t="s">
        <v>19</v>
      </c>
      <c r="H8" s="175" t="s">
        <v>20</v>
      </c>
      <c r="I8" s="175" t="s">
        <v>20</v>
      </c>
      <c r="J8" s="26" t="s">
        <v>21</v>
      </c>
      <c r="K8" s="165" t="s">
        <v>22</v>
      </c>
      <c r="L8" s="175" t="s">
        <v>23</v>
      </c>
      <c r="M8" s="321"/>
      <c r="N8" s="322"/>
    </row>
    <row r="9" spans="1:14" ht="34.5" customHeight="1">
      <c r="A9" s="29">
        <v>1</v>
      </c>
      <c r="B9" s="77"/>
      <c r="C9" s="176"/>
      <c r="D9" s="176"/>
      <c r="E9" s="176"/>
      <c r="F9" s="177"/>
      <c r="G9" s="178"/>
      <c r="H9" s="100"/>
      <c r="I9" s="179"/>
      <c r="J9" s="35"/>
      <c r="K9" s="180"/>
      <c r="L9" s="181"/>
      <c r="M9" s="328"/>
      <c r="N9" s="329"/>
    </row>
    <row r="10" spans="1:14" ht="34.5" customHeight="1">
      <c r="A10" s="37">
        <v>2</v>
      </c>
      <c r="B10" s="77"/>
      <c r="C10" s="176"/>
      <c r="D10" s="176"/>
      <c r="E10" s="176"/>
      <c r="F10" s="177"/>
      <c r="G10" s="178"/>
      <c r="H10" s="100"/>
      <c r="I10" s="179"/>
      <c r="J10" s="35"/>
      <c r="K10" s="180"/>
      <c r="L10" s="182"/>
      <c r="M10" s="259"/>
      <c r="N10" s="260"/>
    </row>
    <row r="11" spans="1:14" ht="34.5" hidden="1" customHeight="1">
      <c r="A11" s="42">
        <v>3</v>
      </c>
      <c r="B11" s="77"/>
      <c r="C11" s="176"/>
      <c r="D11" s="176"/>
      <c r="E11" s="176"/>
      <c r="F11" s="177"/>
      <c r="G11" s="178"/>
      <c r="H11" s="100"/>
      <c r="I11" s="179"/>
      <c r="J11" s="35"/>
      <c r="K11" s="180"/>
      <c r="L11" s="182"/>
      <c r="M11" s="259"/>
      <c r="N11" s="260"/>
    </row>
    <row r="12" spans="1:14" ht="34.5" hidden="1" customHeight="1">
      <c r="A12" s="29">
        <v>4</v>
      </c>
      <c r="B12" s="77"/>
      <c r="C12" s="176"/>
      <c r="D12" s="176"/>
      <c r="E12" s="176"/>
      <c r="F12" s="177"/>
      <c r="G12" s="178"/>
      <c r="H12" s="100"/>
      <c r="I12" s="179"/>
      <c r="J12" s="35"/>
      <c r="K12" s="180"/>
      <c r="L12" s="182"/>
      <c r="M12" s="259"/>
      <c r="N12" s="260"/>
    </row>
    <row r="13" spans="1:14" ht="34.5" hidden="1" customHeight="1">
      <c r="A13" s="29">
        <v>5</v>
      </c>
      <c r="B13" s="77"/>
      <c r="C13" s="176"/>
      <c r="D13" s="176"/>
      <c r="E13" s="176"/>
      <c r="F13" s="177"/>
      <c r="G13" s="178"/>
      <c r="H13" s="100"/>
      <c r="I13" s="179"/>
      <c r="J13" s="35"/>
      <c r="K13" s="180"/>
      <c r="L13" s="183"/>
      <c r="M13" s="330"/>
      <c r="N13" s="331"/>
    </row>
    <row r="14" spans="1:14" ht="34.5" hidden="1" customHeight="1">
      <c r="A14" s="29">
        <v>6</v>
      </c>
      <c r="B14" s="38"/>
      <c r="C14" s="31"/>
      <c r="D14" s="168"/>
      <c r="E14" s="168"/>
      <c r="F14" s="45"/>
      <c r="G14" s="34"/>
      <c r="H14" s="35"/>
      <c r="I14" s="35"/>
      <c r="J14" s="35"/>
      <c r="K14" s="41"/>
      <c r="L14" s="31"/>
      <c r="M14" s="265"/>
      <c r="N14" s="265"/>
    </row>
    <row r="15" spans="1:14" ht="34.5" hidden="1" customHeight="1">
      <c r="A15" s="29">
        <v>6</v>
      </c>
      <c r="B15" s="38"/>
      <c r="C15" s="31"/>
      <c r="D15" s="168"/>
      <c r="E15" s="168"/>
      <c r="F15" s="45"/>
      <c r="G15" s="34"/>
      <c r="H15" s="35"/>
      <c r="I15" s="35"/>
      <c r="J15" s="35"/>
      <c r="K15" s="41"/>
      <c r="L15" s="31"/>
      <c r="M15" s="265"/>
      <c r="N15" s="265"/>
    </row>
    <row r="16" spans="1:14" ht="34.5" hidden="1" customHeight="1">
      <c r="A16" s="29">
        <v>7</v>
      </c>
      <c r="B16" s="38"/>
      <c r="C16" s="31"/>
      <c r="D16" s="168"/>
      <c r="E16" s="168"/>
      <c r="F16" s="45"/>
      <c r="G16" s="39"/>
      <c r="H16" s="35"/>
      <c r="I16" s="35"/>
      <c r="J16" s="35"/>
      <c r="K16" s="41"/>
      <c r="L16" s="31"/>
      <c r="M16" s="265"/>
      <c r="N16" s="265"/>
    </row>
    <row r="17" spans="1:14" ht="34.5" hidden="1" customHeight="1">
      <c r="A17" s="29">
        <v>8</v>
      </c>
      <c r="B17" s="38"/>
      <c r="C17" s="31"/>
      <c r="D17" s="168"/>
      <c r="E17" s="168"/>
      <c r="F17" s="45"/>
      <c r="G17" s="34"/>
      <c r="H17" s="35"/>
      <c r="I17" s="35"/>
      <c r="J17" s="35"/>
      <c r="K17" s="41"/>
      <c r="L17" s="31"/>
      <c r="M17" s="265"/>
      <c r="N17" s="265"/>
    </row>
    <row r="18" spans="1:14" ht="34.5" hidden="1" customHeight="1">
      <c r="A18" s="29">
        <v>9</v>
      </c>
      <c r="B18" s="38"/>
      <c r="C18" s="46"/>
      <c r="D18" s="168"/>
      <c r="E18" s="168"/>
      <c r="F18" s="45"/>
      <c r="G18" s="39"/>
      <c r="H18" s="35"/>
      <c r="I18" s="35"/>
      <c r="J18" s="35"/>
      <c r="K18" s="41"/>
      <c r="L18" s="31"/>
      <c r="M18" s="265"/>
      <c r="N18" s="265"/>
    </row>
    <row r="19" spans="1:14" ht="34.5" hidden="1" customHeight="1">
      <c r="A19" s="29">
        <v>10</v>
      </c>
      <c r="B19" s="38"/>
      <c r="C19" s="31"/>
      <c r="D19" s="168"/>
      <c r="E19" s="168"/>
      <c r="F19" s="45"/>
      <c r="G19" s="34"/>
      <c r="H19" s="35"/>
      <c r="I19" s="35"/>
      <c r="J19" s="35"/>
      <c r="K19" s="41"/>
      <c r="L19" s="31"/>
      <c r="M19" s="265"/>
      <c r="N19" s="265"/>
    </row>
    <row r="20" spans="1:14" ht="34.5" hidden="1" customHeight="1">
      <c r="A20" s="29">
        <v>11</v>
      </c>
      <c r="B20" s="38"/>
      <c r="C20" s="31"/>
      <c r="D20" s="168"/>
      <c r="E20" s="168"/>
      <c r="F20" s="45"/>
      <c r="G20" s="34"/>
      <c r="H20" s="35"/>
      <c r="I20" s="35"/>
      <c r="J20" s="35"/>
      <c r="K20" s="41"/>
      <c r="L20" s="31"/>
      <c r="M20" s="265"/>
      <c r="N20" s="265"/>
    </row>
    <row r="21" spans="1:14" ht="34.5" hidden="1" customHeight="1">
      <c r="A21" s="29">
        <v>12</v>
      </c>
      <c r="B21" s="38"/>
      <c r="C21" s="31"/>
      <c r="D21" s="168"/>
      <c r="E21" s="168"/>
      <c r="F21" s="45"/>
      <c r="G21" s="34"/>
      <c r="H21" s="35"/>
      <c r="I21" s="35"/>
      <c r="J21" s="35"/>
      <c r="K21" s="41"/>
      <c r="L21" s="31"/>
      <c r="M21" s="265"/>
      <c r="N21" s="265"/>
    </row>
    <row r="22" spans="1:14" ht="34.5" hidden="1" customHeight="1">
      <c r="A22" s="29">
        <v>13</v>
      </c>
      <c r="B22" s="38"/>
      <c r="C22" s="31"/>
      <c r="D22" s="168"/>
      <c r="E22" s="168"/>
      <c r="F22" s="45"/>
      <c r="G22" s="34"/>
      <c r="H22" s="35"/>
      <c r="I22" s="35"/>
      <c r="J22" s="35"/>
      <c r="K22" s="41"/>
      <c r="L22" s="31"/>
      <c r="M22" s="275"/>
      <c r="N22" s="276"/>
    </row>
    <row r="23" spans="1:14" ht="34.5" hidden="1" customHeight="1">
      <c r="A23" s="29">
        <v>14</v>
      </c>
      <c r="B23" s="38"/>
      <c r="C23" s="31"/>
      <c r="D23" s="168"/>
      <c r="E23" s="168"/>
      <c r="F23" s="45"/>
      <c r="G23" s="34"/>
      <c r="H23" s="35"/>
      <c r="I23" s="35"/>
      <c r="J23" s="35"/>
      <c r="K23" s="41"/>
      <c r="L23" s="31"/>
      <c r="M23" s="275"/>
      <c r="N23" s="276"/>
    </row>
    <row r="24" spans="1:14" ht="34.5" hidden="1" customHeight="1">
      <c r="A24" s="47">
        <v>15</v>
      </c>
      <c r="B24" s="38"/>
      <c r="C24" s="31"/>
      <c r="D24" s="168"/>
      <c r="E24" s="168"/>
      <c r="F24" s="45"/>
      <c r="G24" s="34"/>
      <c r="H24" s="35"/>
      <c r="I24" s="35"/>
      <c r="J24" s="35"/>
      <c r="K24" s="41"/>
      <c r="L24" s="31"/>
      <c r="M24" s="275"/>
      <c r="N24" s="276"/>
    </row>
    <row r="25" spans="1:14" ht="34.5" hidden="1" customHeight="1">
      <c r="A25" s="47"/>
      <c r="B25" s="38"/>
      <c r="C25" s="31"/>
      <c r="D25" s="168"/>
      <c r="E25" s="168"/>
      <c r="F25" s="45"/>
      <c r="G25" s="34"/>
      <c r="H25" s="35"/>
      <c r="I25" s="35"/>
      <c r="J25" s="35"/>
      <c r="K25" s="41"/>
      <c r="L25" s="31"/>
      <c r="M25" s="275"/>
      <c r="N25" s="276"/>
    </row>
    <row r="26" spans="1:14" ht="18" hidden="1">
      <c r="A26" s="47"/>
      <c r="B26" s="38"/>
      <c r="C26" s="31"/>
      <c r="D26" s="168"/>
      <c r="E26" s="168"/>
      <c r="F26" s="45"/>
      <c r="G26" s="34"/>
      <c r="H26" s="35"/>
      <c r="I26" s="35"/>
      <c r="J26" s="35"/>
      <c r="K26" s="41"/>
      <c r="L26" s="31"/>
      <c r="M26" s="275"/>
      <c r="N26" s="276"/>
    </row>
    <row r="27" spans="1:14" ht="18">
      <c r="A27" s="48"/>
      <c r="B27" s="297" t="s">
        <v>96</v>
      </c>
      <c r="C27" s="298"/>
      <c r="D27" s="298"/>
      <c r="E27" s="298"/>
      <c r="F27" s="299"/>
      <c r="G27" s="168"/>
      <c r="H27" s="49">
        <f>SUM(H9:H26)</f>
        <v>0</v>
      </c>
      <c r="I27" s="49">
        <f>SUM(I9:I26)</f>
        <v>0</v>
      </c>
      <c r="J27" s="35">
        <f>SUM(J9:J26)</f>
        <v>0</v>
      </c>
      <c r="K27" s="41"/>
      <c r="L27" s="31"/>
      <c r="M27" s="314"/>
      <c r="N27" s="315"/>
    </row>
    <row r="28" spans="1:14" ht="18">
      <c r="A28" s="50"/>
      <c r="B28" s="38"/>
      <c r="C28" s="38"/>
      <c r="D28" s="51"/>
      <c r="E28" s="51"/>
      <c r="F28" s="51"/>
      <c r="G28" s="51"/>
      <c r="H28" s="286" t="s">
        <v>45</v>
      </c>
      <c r="I28" s="286"/>
      <c r="J28" s="52" t="e">
        <f>J27/I27</f>
        <v>#DIV/0!</v>
      </c>
      <c r="K28" s="154" t="s">
        <v>46</v>
      </c>
      <c r="L28" s="30"/>
      <c r="M28" s="294" t="s">
        <v>47</v>
      </c>
      <c r="N28" s="294"/>
    </row>
    <row r="29" spans="1:14" ht="18">
      <c r="A29" s="54"/>
      <c r="B29" s="332" t="s">
        <v>95</v>
      </c>
      <c r="C29" s="333"/>
      <c r="D29" s="333"/>
      <c r="E29" s="333"/>
      <c r="F29" s="333"/>
      <c r="G29" s="333"/>
      <c r="H29" s="334"/>
      <c r="I29" s="168"/>
      <c r="J29" s="184">
        <v>381.25</v>
      </c>
      <c r="K29" s="53" t="s">
        <v>48</v>
      </c>
      <c r="L29" s="30"/>
      <c r="M29" s="55" t="e">
        <f>(J28-J29)/J29</f>
        <v>#DIV/0!</v>
      </c>
      <c r="N29" s="57"/>
    </row>
    <row r="32" spans="1:14" ht="33">
      <c r="A32" s="58"/>
      <c r="B32" s="9" t="s">
        <v>49</v>
      </c>
      <c r="C32" s="10"/>
      <c r="D32" s="11"/>
      <c r="E32" s="8"/>
      <c r="F32" s="8"/>
      <c r="G32" s="2"/>
      <c r="H32" s="12" t="s">
        <v>4</v>
      </c>
      <c r="I32" s="56">
        <v>5000</v>
      </c>
      <c r="J32" s="13" t="s">
        <v>50</v>
      </c>
      <c r="K32" s="59"/>
      <c r="L32" s="3"/>
      <c r="M32" s="60"/>
      <c r="N32" s="16"/>
    </row>
    <row r="33" spans="1:14" ht="20.25">
      <c r="A33" s="61"/>
      <c r="B33" s="15"/>
      <c r="C33" s="15"/>
      <c r="D33" s="15"/>
      <c r="E33" s="15"/>
      <c r="F33" s="15"/>
      <c r="G33" s="15"/>
      <c r="H33" s="62"/>
      <c r="I33" s="20"/>
      <c r="J33" s="63"/>
      <c r="K33" s="64"/>
      <c r="L33" s="64"/>
      <c r="M33" s="65"/>
      <c r="N33" s="16"/>
    </row>
    <row r="34" spans="1:14" ht="33" customHeight="1">
      <c r="A34" s="290" t="s">
        <v>6</v>
      </c>
      <c r="B34" s="279" t="s">
        <v>7</v>
      </c>
      <c r="C34" s="308" t="s">
        <v>8</v>
      </c>
      <c r="D34" s="307" t="s">
        <v>9</v>
      </c>
      <c r="E34" s="281"/>
      <c r="F34" s="281"/>
      <c r="G34" s="66" t="s">
        <v>10</v>
      </c>
      <c r="H34" s="175" t="s">
        <v>11</v>
      </c>
      <c r="I34" s="156" t="s">
        <v>12</v>
      </c>
      <c r="J34" s="175" t="s">
        <v>13</v>
      </c>
      <c r="K34" s="175" t="s">
        <v>14</v>
      </c>
      <c r="L34" s="294" t="s">
        <v>51</v>
      </c>
      <c r="M34" s="294"/>
      <c r="N34" s="294"/>
    </row>
    <row r="35" spans="1:14" ht="33" customHeight="1">
      <c r="A35" s="306"/>
      <c r="B35" s="326"/>
      <c r="C35" s="327"/>
      <c r="D35" s="71" t="str">
        <f>D8</f>
        <v>Jul'21</v>
      </c>
      <c r="E35" s="27" t="str">
        <f>E8</f>
        <v>Aug'21</v>
      </c>
      <c r="F35" s="72" t="str">
        <f>F8</f>
        <v>Sept'21</v>
      </c>
      <c r="G35" s="73" t="s">
        <v>19</v>
      </c>
      <c r="H35" s="172" t="s">
        <v>20</v>
      </c>
      <c r="I35" s="157" t="s">
        <v>20</v>
      </c>
      <c r="J35" s="175" t="s">
        <v>21</v>
      </c>
      <c r="K35" s="175" t="s">
        <v>22</v>
      </c>
      <c r="L35" s="294"/>
      <c r="M35" s="294"/>
      <c r="N35" s="294"/>
    </row>
    <row r="36" spans="1:14" ht="34.5" customHeight="1">
      <c r="A36" s="48">
        <v>1</v>
      </c>
      <c r="B36" s="38"/>
      <c r="C36" s="38"/>
      <c r="D36" s="93"/>
      <c r="E36" s="168"/>
      <c r="F36" s="80"/>
      <c r="G36" s="81"/>
      <c r="H36" s="82"/>
      <c r="I36" s="82"/>
      <c r="J36" s="158"/>
      <c r="K36" s="47"/>
      <c r="L36" s="101"/>
      <c r="M36" s="265"/>
      <c r="N36" s="265"/>
    </row>
    <row r="37" spans="1:14" ht="34.5" customHeight="1">
      <c r="A37" s="50">
        <v>2</v>
      </c>
      <c r="B37" s="163"/>
      <c r="C37" s="163"/>
      <c r="D37" s="160"/>
      <c r="E37" s="168"/>
      <c r="F37" s="80"/>
      <c r="G37" s="81"/>
      <c r="H37" s="82"/>
      <c r="I37" s="82"/>
      <c r="J37" s="83"/>
      <c r="K37" s="54"/>
      <c r="L37" s="101"/>
      <c r="M37" s="265"/>
      <c r="N37" s="265"/>
    </row>
    <row r="38" spans="1:14" ht="34.5" hidden="1" customHeight="1">
      <c r="A38" s="76">
        <v>3</v>
      </c>
      <c r="B38" s="161"/>
      <c r="C38" s="162"/>
      <c r="D38" s="168"/>
      <c r="E38" s="168"/>
      <c r="F38" s="80"/>
      <c r="G38" s="81"/>
      <c r="H38" s="88"/>
      <c r="I38" s="88"/>
      <c r="J38" s="83"/>
      <c r="K38" s="54"/>
      <c r="L38" s="101"/>
      <c r="M38" s="265"/>
      <c r="N38" s="265"/>
    </row>
    <row r="39" spans="1:14" ht="34.5" hidden="1" customHeight="1">
      <c r="A39" s="84">
        <v>4</v>
      </c>
      <c r="B39" s="89"/>
      <c r="C39" s="31"/>
      <c r="D39" s="168"/>
      <c r="E39" s="168"/>
      <c r="F39" s="80"/>
      <c r="G39" s="81"/>
      <c r="H39" s="82"/>
      <c r="I39" s="82"/>
      <c r="J39" s="83"/>
      <c r="K39" s="36"/>
      <c r="L39" s="101"/>
      <c r="M39" s="265"/>
      <c r="N39" s="265"/>
    </row>
    <row r="40" spans="1:14" ht="34.5" hidden="1" customHeight="1">
      <c r="A40" s="76">
        <v>5</v>
      </c>
      <c r="B40" s="89"/>
      <c r="C40" s="31"/>
      <c r="D40" s="168"/>
      <c r="E40" s="168"/>
      <c r="F40" s="80"/>
      <c r="G40" s="81"/>
      <c r="H40" s="82"/>
      <c r="I40" s="82"/>
      <c r="J40" s="83"/>
      <c r="K40" s="91"/>
      <c r="L40" s="101"/>
      <c r="M40" s="266"/>
      <c r="N40" s="266"/>
    </row>
    <row r="41" spans="1:14" ht="34.5" hidden="1" customHeight="1">
      <c r="A41" s="84">
        <v>6</v>
      </c>
      <c r="B41" s="38"/>
      <c r="C41" s="31"/>
      <c r="D41" s="168"/>
      <c r="E41" s="168"/>
      <c r="F41" s="80"/>
      <c r="G41" s="81"/>
      <c r="H41" s="82"/>
      <c r="I41" s="82"/>
      <c r="J41" s="92"/>
      <c r="K41" s="36"/>
      <c r="L41" s="101"/>
      <c r="M41" s="265"/>
      <c r="N41" s="265"/>
    </row>
    <row r="42" spans="1:14" ht="34.5" hidden="1" customHeight="1">
      <c r="A42" s="76">
        <v>7</v>
      </c>
      <c r="B42" s="89"/>
      <c r="C42" s="31"/>
      <c r="D42" s="93"/>
      <c r="E42" s="168"/>
      <c r="F42" s="80"/>
      <c r="G42" s="81"/>
      <c r="H42" s="82"/>
      <c r="I42" s="82"/>
      <c r="J42" s="92"/>
      <c r="K42" s="36"/>
      <c r="L42" s="101"/>
      <c r="M42" s="265"/>
      <c r="N42" s="265"/>
    </row>
    <row r="43" spans="1:14" ht="34.5" hidden="1" customHeight="1">
      <c r="A43" s="84">
        <v>8</v>
      </c>
      <c r="B43" s="89"/>
      <c r="C43" s="31"/>
      <c r="D43" s="93"/>
      <c r="E43" s="93"/>
      <c r="F43" s="80"/>
      <c r="G43" s="81"/>
      <c r="H43" s="82"/>
      <c r="I43" s="82"/>
      <c r="J43" s="92"/>
      <c r="K43" s="36"/>
      <c r="L43" s="101"/>
      <c r="M43" s="265"/>
      <c r="N43" s="265"/>
    </row>
    <row r="44" spans="1:14" ht="34.5" hidden="1" customHeight="1">
      <c r="A44" s="76">
        <v>9</v>
      </c>
      <c r="B44" s="89"/>
      <c r="C44" s="31"/>
      <c r="D44" s="93"/>
      <c r="E44" s="93"/>
      <c r="F44" s="80"/>
      <c r="G44" s="81"/>
      <c r="H44" s="82"/>
      <c r="I44" s="82"/>
      <c r="J44" s="92"/>
      <c r="K44" s="36"/>
      <c r="L44" s="101"/>
      <c r="M44" s="275"/>
      <c r="N44" s="276"/>
    </row>
    <row r="45" spans="1:14" ht="34.5" hidden="1" customHeight="1">
      <c r="A45" s="84">
        <v>10</v>
      </c>
      <c r="B45" s="38"/>
      <c r="C45" s="31"/>
      <c r="D45" s="93"/>
      <c r="E45" s="93"/>
      <c r="F45" s="80"/>
      <c r="G45" s="81"/>
      <c r="H45" s="82"/>
      <c r="I45" s="82"/>
      <c r="J45" s="92"/>
      <c r="K45" s="36"/>
      <c r="L45" s="101"/>
      <c r="M45" s="275"/>
      <c r="N45" s="276"/>
    </row>
    <row r="46" spans="1:14" ht="34.5" hidden="1" customHeight="1">
      <c r="A46" s="76">
        <v>11</v>
      </c>
      <c r="B46" s="38"/>
      <c r="C46" s="31"/>
      <c r="D46" s="168"/>
      <c r="E46" s="168"/>
      <c r="F46" s="80"/>
      <c r="G46" s="81"/>
      <c r="H46" s="82"/>
      <c r="I46" s="82"/>
      <c r="J46" s="92"/>
      <c r="K46" s="36"/>
      <c r="L46" s="101"/>
      <c r="M46" s="275"/>
      <c r="N46" s="276"/>
    </row>
    <row r="47" spans="1:14" ht="34.5" hidden="1" customHeight="1">
      <c r="A47" s="84">
        <v>12</v>
      </c>
      <c r="B47" s="38"/>
      <c r="C47" s="31"/>
      <c r="D47" s="168"/>
      <c r="E47" s="168"/>
      <c r="F47" s="80"/>
      <c r="G47" s="81"/>
      <c r="H47" s="82"/>
      <c r="I47" s="82"/>
      <c r="J47" s="92"/>
      <c r="K47" s="36"/>
      <c r="L47" s="101"/>
      <c r="M47" s="265"/>
      <c r="N47" s="265"/>
    </row>
    <row r="48" spans="1:14" ht="34.5" hidden="1" customHeight="1">
      <c r="A48" s="76">
        <v>13</v>
      </c>
      <c r="B48" s="38"/>
      <c r="C48" s="31"/>
      <c r="D48" s="168"/>
      <c r="E48" s="168"/>
      <c r="F48" s="80"/>
      <c r="G48" s="81"/>
      <c r="H48" s="82"/>
      <c r="I48" s="82"/>
      <c r="J48" s="92"/>
      <c r="K48" s="36"/>
      <c r="L48" s="101"/>
      <c r="M48" s="265"/>
      <c r="N48" s="265"/>
    </row>
    <row r="49" spans="1:14" ht="34.5" hidden="1" customHeight="1">
      <c r="A49" s="84">
        <v>14</v>
      </c>
      <c r="B49" s="38"/>
      <c r="C49" s="31"/>
      <c r="D49" s="168"/>
      <c r="E49" s="168"/>
      <c r="F49" s="80"/>
      <c r="G49" s="81"/>
      <c r="H49" s="82"/>
      <c r="I49" s="82"/>
      <c r="J49" s="92"/>
      <c r="K49" s="36"/>
      <c r="L49" s="101"/>
      <c r="M49" s="265"/>
      <c r="N49" s="265"/>
    </row>
    <row r="50" spans="1:14" ht="34.5" hidden="1" customHeight="1">
      <c r="A50" s="76">
        <v>15</v>
      </c>
      <c r="B50" s="38"/>
      <c r="C50" s="31"/>
      <c r="D50" s="168"/>
      <c r="E50" s="168"/>
      <c r="F50" s="80"/>
      <c r="G50" s="81"/>
      <c r="H50" s="82"/>
      <c r="I50" s="82"/>
      <c r="J50" s="92"/>
      <c r="K50" s="36"/>
      <c r="L50" s="101"/>
      <c r="M50" s="265"/>
      <c r="N50" s="265"/>
    </row>
    <row r="51" spans="1:14" ht="34.5" hidden="1" customHeight="1">
      <c r="A51" s="84">
        <v>16</v>
      </c>
      <c r="B51" s="38"/>
      <c r="C51" s="31"/>
      <c r="D51" s="168"/>
      <c r="E51" s="168"/>
      <c r="F51" s="80"/>
      <c r="G51" s="81"/>
      <c r="H51" s="82"/>
      <c r="I51" s="82"/>
      <c r="J51" s="92"/>
      <c r="K51" s="36"/>
      <c r="L51" s="101"/>
      <c r="M51" s="265"/>
      <c r="N51" s="265"/>
    </row>
    <row r="52" spans="1:14" ht="34.5" hidden="1" customHeight="1">
      <c r="A52" s="76">
        <v>17</v>
      </c>
      <c r="B52" s="38"/>
      <c r="C52" s="31"/>
      <c r="D52" s="168"/>
      <c r="E52" s="168"/>
      <c r="F52" s="80"/>
      <c r="G52" s="81"/>
      <c r="H52" s="82"/>
      <c r="I52" s="82"/>
      <c r="J52" s="92"/>
      <c r="K52" s="36"/>
      <c r="L52" s="101"/>
      <c r="M52" s="265"/>
      <c r="N52" s="265"/>
    </row>
    <row r="53" spans="1:14" ht="34.5" hidden="1" customHeight="1">
      <c r="A53" s="84">
        <v>18</v>
      </c>
      <c r="B53" s="43"/>
      <c r="C53" s="40"/>
      <c r="D53" s="94"/>
      <c r="E53" s="94"/>
      <c r="F53" s="95"/>
      <c r="G53" s="96"/>
      <c r="H53" s="97"/>
      <c r="I53" s="97"/>
      <c r="J53" s="98"/>
      <c r="K53" s="150"/>
      <c r="L53" s="101"/>
      <c r="M53" s="265"/>
      <c r="N53" s="265"/>
    </row>
    <row r="54" spans="1:14" ht="34.5" hidden="1" customHeight="1">
      <c r="A54" s="50"/>
      <c r="B54" s="38"/>
      <c r="C54" s="31"/>
      <c r="D54" s="168"/>
      <c r="E54" s="168"/>
      <c r="F54" s="80"/>
      <c r="G54" s="99"/>
      <c r="H54" s="100"/>
      <c r="I54" s="100"/>
      <c r="J54" s="35"/>
      <c r="K54" s="36"/>
      <c r="L54" s="101"/>
      <c r="M54" s="275"/>
      <c r="N54" s="276"/>
    </row>
    <row r="55" spans="1:14" ht="34.5" hidden="1" customHeight="1">
      <c r="A55" s="50"/>
      <c r="B55" s="38"/>
      <c r="C55" s="31"/>
      <c r="D55" s="168"/>
      <c r="E55" s="168"/>
      <c r="F55" s="80"/>
      <c r="G55" s="99"/>
      <c r="H55" s="100"/>
      <c r="I55" s="100"/>
      <c r="J55" s="35"/>
      <c r="K55" s="36"/>
      <c r="L55" s="101"/>
      <c r="M55" s="275"/>
      <c r="N55" s="276"/>
    </row>
    <row r="56" spans="1:14" ht="34.5" hidden="1" customHeight="1">
      <c r="A56" s="50"/>
      <c r="B56" s="38"/>
      <c r="C56" s="31"/>
      <c r="D56" s="168"/>
      <c r="E56" s="168"/>
      <c r="F56" s="80"/>
      <c r="G56" s="99"/>
      <c r="H56" s="100"/>
      <c r="I56" s="100"/>
      <c r="J56" s="35"/>
      <c r="K56" s="36"/>
      <c r="L56" s="101"/>
      <c r="M56" s="275"/>
      <c r="N56" s="276"/>
    </row>
    <row r="57" spans="1:14" ht="34.5" hidden="1" customHeight="1">
      <c r="A57" s="50"/>
      <c r="B57" s="38"/>
      <c r="C57" s="31"/>
      <c r="D57" s="168"/>
      <c r="E57" s="168"/>
      <c r="F57" s="80"/>
      <c r="G57" s="99"/>
      <c r="H57" s="100"/>
      <c r="I57" s="100"/>
      <c r="J57" s="35"/>
      <c r="K57" s="36"/>
      <c r="L57" s="101"/>
      <c r="M57" s="275"/>
      <c r="N57" s="276"/>
    </row>
    <row r="58" spans="1:14" ht="34.5" hidden="1" customHeight="1">
      <c r="A58" s="50"/>
      <c r="B58" s="38"/>
      <c r="C58" s="31"/>
      <c r="D58" s="168"/>
      <c r="E58" s="168"/>
      <c r="F58" s="80"/>
      <c r="G58" s="99"/>
      <c r="H58" s="100"/>
      <c r="I58" s="100"/>
      <c r="J58" s="35"/>
      <c r="K58" s="36"/>
      <c r="L58" s="101"/>
      <c r="M58" s="275"/>
      <c r="N58" s="276"/>
    </row>
    <row r="59" spans="1:14" ht="18">
      <c r="A59" s="48"/>
      <c r="B59" s="297" t="s">
        <v>96</v>
      </c>
      <c r="C59" s="298"/>
      <c r="D59" s="298"/>
      <c r="E59" s="298"/>
      <c r="F59" s="299"/>
      <c r="G59" s="168"/>
      <c r="H59" s="49">
        <f>SUM(H36:H58)</f>
        <v>0</v>
      </c>
      <c r="I59" s="49">
        <f>SUM(I36:I58)</f>
        <v>0</v>
      </c>
      <c r="J59" s="49">
        <f>SUM(J36:J58)</f>
        <v>0</v>
      </c>
      <c r="K59" s="41"/>
      <c r="L59" s="101"/>
      <c r="M59" s="295"/>
      <c r="N59" s="296"/>
    </row>
    <row r="60" spans="1:14" ht="18">
      <c r="A60" s="48"/>
      <c r="B60" s="38"/>
      <c r="C60" s="38"/>
      <c r="D60" s="38"/>
      <c r="E60" s="51"/>
      <c r="F60" s="51"/>
      <c r="G60" s="51"/>
      <c r="H60" s="293" t="s">
        <v>45</v>
      </c>
      <c r="I60" s="293"/>
      <c r="J60" s="52" t="e">
        <f>J59/I59</f>
        <v>#DIV/0!</v>
      </c>
      <c r="K60" s="102" t="str">
        <f>K28</f>
        <v>(Sept'21)</v>
      </c>
      <c r="L60" s="103"/>
      <c r="M60" s="294" t="s">
        <v>47</v>
      </c>
      <c r="N60" s="294"/>
    </row>
    <row r="61" spans="1:14" ht="26.25">
      <c r="A61" s="54"/>
      <c r="B61" s="312"/>
      <c r="C61" s="312"/>
      <c r="D61" s="312"/>
      <c r="E61" s="312"/>
      <c r="F61" s="312"/>
      <c r="G61" s="312"/>
      <c r="H61" s="312"/>
      <c r="I61" s="312"/>
      <c r="J61" s="104">
        <v>119.32</v>
      </c>
      <c r="K61" s="102" t="str">
        <f>K29</f>
        <v>(Aug'21)</v>
      </c>
      <c r="L61" s="105"/>
      <c r="M61" s="185" t="e">
        <f>(J60-J61)/J61</f>
        <v>#DIV/0!</v>
      </c>
      <c r="N61" s="186">
        <v>10500</v>
      </c>
    </row>
    <row r="62" spans="1:14" ht="20.25">
      <c r="A62" s="61"/>
      <c r="B62" s="3"/>
      <c r="C62" s="3"/>
      <c r="D62" s="3"/>
      <c r="E62" s="3"/>
      <c r="F62" s="3"/>
      <c r="G62" s="3"/>
      <c r="H62" s="14"/>
      <c r="I62" s="3"/>
      <c r="J62" s="3"/>
      <c r="K62" s="3"/>
      <c r="L62" s="3"/>
      <c r="M62" s="70"/>
      <c r="N62" s="16"/>
    </row>
    <row r="63" spans="1:14" ht="33">
      <c r="A63" s="108"/>
      <c r="B63" s="9" t="s">
        <v>70</v>
      </c>
      <c r="C63" s="10"/>
      <c r="D63" s="11"/>
      <c r="E63" s="8"/>
      <c r="F63" s="8"/>
      <c r="G63" s="2"/>
      <c r="H63" s="12" t="s">
        <v>4</v>
      </c>
      <c r="I63" s="109">
        <v>6350</v>
      </c>
      <c r="J63" s="13" t="s">
        <v>71</v>
      </c>
      <c r="K63" s="110"/>
      <c r="L63" s="3"/>
      <c r="M63" s="111"/>
      <c r="N63" s="16"/>
    </row>
    <row r="64" spans="1:14" ht="18">
      <c r="A64" s="61"/>
      <c r="B64" s="3"/>
      <c r="C64" s="3"/>
      <c r="D64" s="3"/>
      <c r="E64" s="3"/>
      <c r="F64" s="3"/>
      <c r="G64" s="3"/>
      <c r="H64" s="3"/>
      <c r="I64" s="112"/>
      <c r="J64" s="3"/>
      <c r="K64" s="3"/>
      <c r="L64" s="3"/>
      <c r="M64" s="70"/>
      <c r="N64" s="16"/>
    </row>
    <row r="65" spans="1:14" ht="47.25" customHeight="1">
      <c r="A65" s="290" t="s">
        <v>6</v>
      </c>
      <c r="B65" s="279" t="s">
        <v>7</v>
      </c>
      <c r="C65" s="308" t="s">
        <v>8</v>
      </c>
      <c r="D65" s="281" t="s">
        <v>9</v>
      </c>
      <c r="E65" s="281"/>
      <c r="F65" s="281"/>
      <c r="G65" s="66" t="s">
        <v>10</v>
      </c>
      <c r="H65" s="175" t="s">
        <v>11</v>
      </c>
      <c r="I65" s="156" t="s">
        <v>72</v>
      </c>
      <c r="J65" s="175" t="s">
        <v>13</v>
      </c>
      <c r="K65" s="26" t="s">
        <v>14</v>
      </c>
      <c r="L65" s="318"/>
      <c r="M65" s="318"/>
      <c r="N65" s="318"/>
    </row>
    <row r="66" spans="1:14" ht="33" customHeight="1">
      <c r="A66" s="291"/>
      <c r="B66" s="280"/>
      <c r="C66" s="309"/>
      <c r="D66" s="27" t="str">
        <f>D8</f>
        <v>Jul'21</v>
      </c>
      <c r="E66" s="27" t="str">
        <f>E8</f>
        <v>Aug'21</v>
      </c>
      <c r="F66" s="28" t="str">
        <f>F8</f>
        <v>Sept'21</v>
      </c>
      <c r="G66" s="113" t="s">
        <v>19</v>
      </c>
      <c r="H66" s="75" t="s">
        <v>20</v>
      </c>
      <c r="I66" s="69" t="s">
        <v>20</v>
      </c>
      <c r="J66" s="175" t="s">
        <v>21</v>
      </c>
      <c r="K66" s="26" t="s">
        <v>22</v>
      </c>
      <c r="L66" s="318"/>
      <c r="M66" s="318"/>
      <c r="N66" s="318"/>
    </row>
    <row r="67" spans="1:14" ht="34.5" customHeight="1">
      <c r="A67" s="31">
        <v>1</v>
      </c>
      <c r="B67" s="188" t="s">
        <v>78</v>
      </c>
      <c r="C67" s="46"/>
      <c r="D67" s="221">
        <v>96</v>
      </c>
      <c r="E67" s="221">
        <v>96</v>
      </c>
      <c r="F67" s="222"/>
      <c r="G67" s="228">
        <f>F67-E67</f>
        <v>-96</v>
      </c>
      <c r="H67" s="223"/>
      <c r="I67" s="223"/>
      <c r="J67" s="223">
        <f>I67*F67</f>
        <v>0</v>
      </c>
      <c r="K67" s="224" t="s">
        <v>52</v>
      </c>
      <c r="L67" s="101"/>
      <c r="M67" s="265"/>
      <c r="N67" s="265"/>
    </row>
    <row r="68" spans="1:14" ht="34.5" customHeight="1">
      <c r="A68" s="31">
        <v>2</v>
      </c>
      <c r="B68" s="219"/>
      <c r="C68" s="46"/>
      <c r="D68" s="221"/>
      <c r="E68" s="221"/>
      <c r="F68" s="226"/>
      <c r="G68" s="34"/>
      <c r="H68" s="223"/>
      <c r="I68" s="223"/>
      <c r="J68" s="223"/>
      <c r="K68" s="227"/>
      <c r="L68" s="175"/>
      <c r="M68" s="265"/>
      <c r="N68" s="265"/>
    </row>
    <row r="69" spans="1:14" ht="34.5" customHeight="1">
      <c r="A69" s="31">
        <v>3</v>
      </c>
      <c r="B69" s="220"/>
      <c r="C69" s="46"/>
      <c r="D69" s="221"/>
      <c r="E69" s="221"/>
      <c r="F69" s="226"/>
      <c r="G69" s="225"/>
      <c r="H69" s="223"/>
      <c r="I69" s="223"/>
      <c r="J69" s="223"/>
      <c r="K69" s="227"/>
      <c r="L69" s="101"/>
      <c r="M69" s="292"/>
      <c r="N69" s="292"/>
    </row>
    <row r="70" spans="1:14" ht="34.5" customHeight="1">
      <c r="A70" s="31">
        <v>4</v>
      </c>
      <c r="B70" s="38"/>
      <c r="C70" s="46"/>
      <c r="D70" s="168"/>
      <c r="E70" s="168"/>
      <c r="F70" s="45"/>
      <c r="G70" s="81"/>
      <c r="H70" s="31"/>
      <c r="I70" s="31"/>
      <c r="J70" s="118"/>
      <c r="K70" s="41"/>
      <c r="L70" s="101"/>
      <c r="M70" s="265"/>
      <c r="N70" s="265"/>
    </row>
    <row r="71" spans="1:14" ht="34.5" hidden="1" customHeight="1">
      <c r="A71" s="31">
        <v>5</v>
      </c>
      <c r="B71" s="38"/>
      <c r="C71" s="46"/>
      <c r="D71" s="168"/>
      <c r="E71" s="168"/>
      <c r="F71" s="45"/>
      <c r="G71" s="81"/>
      <c r="H71" s="31"/>
      <c r="I71" s="31"/>
      <c r="J71" s="118"/>
      <c r="K71" s="41"/>
      <c r="L71" s="101"/>
      <c r="M71" s="265"/>
      <c r="N71" s="265"/>
    </row>
    <row r="72" spans="1:14" ht="34.5" hidden="1" customHeight="1">
      <c r="A72" s="31">
        <v>6</v>
      </c>
      <c r="B72" s="38"/>
      <c r="C72" s="46"/>
      <c r="D72" s="168"/>
      <c r="E72" s="168"/>
      <c r="F72" s="45"/>
      <c r="G72" s="81"/>
      <c r="H72" s="31"/>
      <c r="I72" s="31"/>
      <c r="J72" s="118"/>
      <c r="K72" s="41"/>
      <c r="L72" s="101"/>
      <c r="M72" s="266"/>
      <c r="N72" s="266"/>
    </row>
    <row r="73" spans="1:14" ht="34.5" hidden="1" customHeight="1">
      <c r="A73" s="31">
        <v>7</v>
      </c>
      <c r="B73" s="38"/>
      <c r="C73" s="46"/>
      <c r="D73" s="168"/>
      <c r="E73" s="168"/>
      <c r="F73" s="45"/>
      <c r="G73" s="116"/>
      <c r="H73" s="31"/>
      <c r="I73" s="31"/>
      <c r="J73" s="118"/>
      <c r="K73" s="41"/>
      <c r="L73" s="101"/>
      <c r="M73" s="265"/>
      <c r="N73" s="265"/>
    </row>
    <row r="74" spans="1:14" ht="34.5" hidden="1" customHeight="1">
      <c r="A74" s="31">
        <v>8</v>
      </c>
      <c r="B74" s="38"/>
      <c r="C74" s="46"/>
      <c r="D74" s="168"/>
      <c r="E74" s="168"/>
      <c r="F74" s="45"/>
      <c r="G74" s="81"/>
      <c r="H74" s="31"/>
      <c r="I74" s="31"/>
      <c r="J74" s="118"/>
      <c r="K74" s="41"/>
      <c r="L74" s="101"/>
      <c r="M74" s="311"/>
      <c r="N74" s="311"/>
    </row>
    <row r="75" spans="1:14" ht="34.5" hidden="1" customHeight="1">
      <c r="A75" s="31">
        <v>9</v>
      </c>
      <c r="B75" s="38"/>
      <c r="C75" s="46"/>
      <c r="D75" s="168"/>
      <c r="E75" s="168"/>
      <c r="F75" s="45"/>
      <c r="G75" s="81"/>
      <c r="H75" s="31"/>
      <c r="I75" s="31"/>
      <c r="J75" s="118"/>
      <c r="K75" s="41"/>
      <c r="L75" s="101"/>
      <c r="M75" s="310"/>
      <c r="N75" s="311"/>
    </row>
    <row r="76" spans="1:14" ht="34.5" hidden="1" customHeight="1">
      <c r="A76" s="31">
        <v>10</v>
      </c>
      <c r="B76" s="38"/>
      <c r="C76" s="46"/>
      <c r="D76" s="168"/>
      <c r="E76" s="168"/>
      <c r="F76" s="45"/>
      <c r="G76" s="81"/>
      <c r="H76" s="31"/>
      <c r="I76" s="31"/>
      <c r="J76" s="118"/>
      <c r="K76" s="41"/>
      <c r="L76" s="101"/>
      <c r="M76" s="311"/>
      <c r="N76" s="311"/>
    </row>
    <row r="77" spans="1:14" ht="34.5" hidden="1" customHeight="1">
      <c r="A77" s="40"/>
      <c r="B77" s="43"/>
      <c r="C77" s="119"/>
      <c r="D77" s="94"/>
      <c r="E77" s="94"/>
      <c r="F77" s="120"/>
      <c r="G77" s="121"/>
      <c r="H77" s="40"/>
      <c r="I77" s="40"/>
      <c r="J77" s="122"/>
      <c r="K77" s="149"/>
      <c r="L77" s="101"/>
      <c r="M77" s="311"/>
      <c r="N77" s="311"/>
    </row>
    <row r="78" spans="1:14" ht="34.5" hidden="1" customHeight="1">
      <c r="A78" s="31"/>
      <c r="B78" s="38"/>
      <c r="C78" s="46"/>
      <c r="D78" s="168"/>
      <c r="E78" s="168"/>
      <c r="F78" s="45"/>
      <c r="G78" s="81"/>
      <c r="H78" s="31"/>
      <c r="I78" s="31"/>
      <c r="J78" s="118"/>
      <c r="K78" s="41"/>
      <c r="L78" s="101"/>
      <c r="M78" s="261"/>
      <c r="N78" s="262"/>
    </row>
    <row r="79" spans="1:14" ht="34.5" hidden="1" customHeight="1">
      <c r="A79" s="31"/>
      <c r="B79" s="38"/>
      <c r="C79" s="46"/>
      <c r="D79" s="168"/>
      <c r="E79" s="168"/>
      <c r="F79" s="45"/>
      <c r="G79" s="81"/>
      <c r="H79" s="31"/>
      <c r="I79" s="31"/>
      <c r="J79" s="118"/>
      <c r="K79" s="41"/>
      <c r="L79" s="101"/>
      <c r="M79" s="261"/>
      <c r="N79" s="262"/>
    </row>
    <row r="80" spans="1:14" ht="34.5" hidden="1" customHeight="1">
      <c r="A80" s="31"/>
      <c r="B80" s="38"/>
      <c r="C80" s="46"/>
      <c r="D80" s="168"/>
      <c r="E80" s="168"/>
      <c r="F80" s="45"/>
      <c r="G80" s="81"/>
      <c r="H80" s="31"/>
      <c r="I80" s="31"/>
      <c r="J80" s="118"/>
      <c r="K80" s="41"/>
      <c r="L80" s="101"/>
      <c r="M80" s="261"/>
      <c r="N80" s="262"/>
    </row>
    <row r="81" spans="1:14" ht="34.5" hidden="1" customHeight="1">
      <c r="A81" s="31"/>
      <c r="B81" s="38"/>
      <c r="C81" s="46"/>
      <c r="D81" s="168"/>
      <c r="E81" s="168"/>
      <c r="F81" s="45"/>
      <c r="G81" s="81"/>
      <c r="H81" s="31"/>
      <c r="I81" s="31"/>
      <c r="J81" s="118"/>
      <c r="K81" s="41"/>
      <c r="L81" s="101"/>
      <c r="M81" s="261"/>
      <c r="N81" s="262"/>
    </row>
    <row r="82" spans="1:14" ht="34.5" hidden="1" customHeight="1">
      <c r="A82" s="31"/>
      <c r="B82" s="38"/>
      <c r="C82" s="46"/>
      <c r="D82" s="168"/>
      <c r="E82" s="168"/>
      <c r="F82" s="45"/>
      <c r="G82" s="81"/>
      <c r="H82" s="31"/>
      <c r="I82" s="31"/>
      <c r="J82" s="118"/>
      <c r="K82" s="41"/>
      <c r="L82" s="101"/>
      <c r="M82" s="261"/>
      <c r="N82" s="262"/>
    </row>
    <row r="83" spans="1:14" ht="18">
      <c r="A83" s="90"/>
      <c r="B83" s="38"/>
      <c r="C83" s="38"/>
      <c r="D83" s="282" t="s">
        <v>85</v>
      </c>
      <c r="E83" s="282"/>
      <c r="F83" s="282"/>
      <c r="G83" s="168"/>
      <c r="H83" s="49">
        <f>SUM(H67:H82)</f>
        <v>0</v>
      </c>
      <c r="I83" s="49">
        <f>SUM(I67:I82)</f>
        <v>0</v>
      </c>
      <c r="J83" s="49">
        <f>SUM(J67:J82)</f>
        <v>0</v>
      </c>
      <c r="K83" s="36"/>
      <c r="L83" s="175"/>
      <c r="M83" s="263"/>
      <c r="N83" s="264"/>
    </row>
    <row r="84" spans="1:14" ht="18">
      <c r="A84" s="90"/>
      <c r="B84" s="285"/>
      <c r="C84" s="285"/>
      <c r="D84" s="285"/>
      <c r="E84" s="285"/>
      <c r="F84" s="285"/>
      <c r="G84" s="285"/>
      <c r="H84" s="286" t="s">
        <v>45</v>
      </c>
      <c r="I84" s="286"/>
      <c r="J84" s="52" t="e">
        <f>J83/I83</f>
        <v>#DIV/0!</v>
      </c>
      <c r="K84" s="102" t="str">
        <f>K28</f>
        <v>(Sept'21)</v>
      </c>
      <c r="L84" s="103"/>
      <c r="M84" s="287" t="s">
        <v>47</v>
      </c>
      <c r="N84" s="288"/>
    </row>
    <row r="85" spans="1:14" ht="18">
      <c r="A85" s="90"/>
      <c r="B85" s="285"/>
      <c r="C85" s="285"/>
      <c r="D85" s="285"/>
      <c r="E85" s="285"/>
      <c r="F85" s="285"/>
      <c r="G85" s="285"/>
      <c r="H85" s="168"/>
      <c r="I85" s="168"/>
      <c r="J85" s="52">
        <v>96</v>
      </c>
      <c r="K85" s="102" t="str">
        <f>K29</f>
        <v>(Aug'21)</v>
      </c>
      <c r="L85" s="105"/>
      <c r="M85" s="159" t="e">
        <f>(J84-J85)/J85</f>
        <v>#DIV/0!</v>
      </c>
      <c r="N85" s="125"/>
    </row>
    <row r="86" spans="1:14" ht="18">
      <c r="A86" s="140"/>
      <c r="B86" s="141"/>
      <c r="C86" s="141"/>
      <c r="D86" s="141"/>
      <c r="E86" s="141"/>
      <c r="F86" s="141"/>
      <c r="G86" s="141"/>
      <c r="H86" s="142"/>
      <c r="I86" s="142"/>
      <c r="J86" s="143"/>
      <c r="K86" s="144"/>
      <c r="L86" s="130"/>
      <c r="M86" s="145"/>
      <c r="N86" s="146"/>
    </row>
    <row r="87" spans="1:14" ht="18">
      <c r="A87" s="69"/>
      <c r="B87" s="126"/>
      <c r="C87" s="126"/>
      <c r="D87" s="126"/>
      <c r="E87" s="126"/>
      <c r="F87" s="126"/>
      <c r="G87" s="126"/>
      <c r="H87" s="127"/>
      <c r="I87" s="128"/>
      <c r="J87" s="129"/>
      <c r="K87" s="130"/>
      <c r="L87" s="69"/>
      <c r="M87" s="131"/>
      <c r="N87" s="16"/>
    </row>
    <row r="88" spans="1:14" ht="33">
      <c r="A88" s="108"/>
      <c r="B88" s="9" t="s">
        <v>87</v>
      </c>
      <c r="C88" s="9"/>
      <c r="D88" s="11"/>
      <c r="E88" s="8"/>
      <c r="F88" s="8"/>
      <c r="G88" s="2"/>
      <c r="H88" s="12" t="s">
        <v>4</v>
      </c>
      <c r="I88" s="109">
        <v>500</v>
      </c>
      <c r="J88" s="13" t="s">
        <v>71</v>
      </c>
      <c r="K88" s="132"/>
      <c r="L88" s="3"/>
      <c r="M88" s="111"/>
      <c r="N88" s="16"/>
    </row>
    <row r="89" spans="1:14" ht="18">
      <c r="A89" s="61"/>
      <c r="B89" s="3"/>
      <c r="C89" s="3"/>
      <c r="D89" s="3"/>
      <c r="E89" s="3"/>
      <c r="F89" s="3"/>
      <c r="G89" s="3"/>
      <c r="H89" s="3"/>
      <c r="I89" s="112"/>
      <c r="J89" s="3"/>
      <c r="K89" s="3"/>
      <c r="L89" s="3"/>
      <c r="M89" s="70"/>
      <c r="N89" s="16"/>
    </row>
    <row r="90" spans="1:14" ht="15.75">
      <c r="A90" s="171" t="s">
        <v>6</v>
      </c>
      <c r="B90" s="279" t="s">
        <v>7</v>
      </c>
      <c r="C90" s="308" t="s">
        <v>8</v>
      </c>
      <c r="D90" s="281" t="s">
        <v>9</v>
      </c>
      <c r="E90" s="281"/>
      <c r="F90" s="281"/>
      <c r="G90" s="66" t="s">
        <v>10</v>
      </c>
      <c r="H90" s="175" t="s">
        <v>11</v>
      </c>
      <c r="I90" s="25" t="s">
        <v>12</v>
      </c>
      <c r="J90" s="67" t="s">
        <v>13</v>
      </c>
      <c r="K90" s="66" t="s">
        <v>14</v>
      </c>
      <c r="L90" s="175"/>
      <c r="M90" s="289"/>
      <c r="N90" s="288"/>
    </row>
    <row r="91" spans="1:14" ht="15.75">
      <c r="A91" s="75"/>
      <c r="B91" s="280"/>
      <c r="C91" s="309"/>
      <c r="D91" s="27" t="str">
        <f>D8</f>
        <v>Jul'21</v>
      </c>
      <c r="E91" s="27" t="str">
        <f>E8</f>
        <v>Aug'21</v>
      </c>
      <c r="F91" s="72" t="str">
        <f>F8</f>
        <v>Sept'21</v>
      </c>
      <c r="G91" s="113" t="s">
        <v>19</v>
      </c>
      <c r="H91" s="75" t="s">
        <v>20</v>
      </c>
      <c r="I91" s="114" t="s">
        <v>20</v>
      </c>
      <c r="J91" s="114" t="s">
        <v>21</v>
      </c>
      <c r="K91" s="113" t="s">
        <v>22</v>
      </c>
      <c r="L91" s="175"/>
      <c r="M91" s="289"/>
      <c r="N91" s="288"/>
    </row>
    <row r="92" spans="1:14" ht="34.5" customHeight="1">
      <c r="A92" s="90">
        <v>1</v>
      </c>
      <c r="B92" s="102"/>
      <c r="C92" s="46"/>
      <c r="D92" s="115"/>
      <c r="E92" s="168"/>
      <c r="F92" s="45"/>
      <c r="G92" s="81"/>
      <c r="H92" s="31"/>
      <c r="I92" s="31"/>
      <c r="J92" s="117"/>
      <c r="K92" s="36"/>
      <c r="L92" s="175"/>
      <c r="M92" s="283"/>
      <c r="N92" s="284"/>
    </row>
    <row r="93" spans="1:14" ht="34.5" customHeight="1">
      <c r="A93" s="90">
        <v>2</v>
      </c>
      <c r="B93" s="102"/>
      <c r="C93" s="46"/>
      <c r="D93" s="115"/>
      <c r="E93" s="168"/>
      <c r="F93" s="45"/>
      <c r="G93" s="81"/>
      <c r="H93" s="31"/>
      <c r="I93" s="31"/>
      <c r="J93" s="117"/>
      <c r="K93" s="36"/>
      <c r="L93" s="175"/>
      <c r="M93" s="283"/>
      <c r="N93" s="284"/>
    </row>
    <row r="94" spans="1:14" ht="34.5" hidden="1" customHeight="1">
      <c r="A94" s="31"/>
      <c r="B94" s="30"/>
      <c r="C94" s="46"/>
      <c r="D94" s="168"/>
      <c r="E94" s="168"/>
      <c r="F94" s="45"/>
      <c r="G94" s="81"/>
      <c r="H94" s="31"/>
      <c r="I94" s="31"/>
      <c r="J94" s="118"/>
      <c r="K94" s="41"/>
      <c r="L94" s="101"/>
      <c r="M94" s="277"/>
      <c r="N94" s="278"/>
    </row>
    <row r="95" spans="1:14" ht="34.5" hidden="1" customHeight="1">
      <c r="A95" s="31"/>
      <c r="B95" s="38"/>
      <c r="C95" s="46"/>
      <c r="D95" s="168"/>
      <c r="E95" s="168"/>
      <c r="F95" s="45"/>
      <c r="G95" s="81"/>
      <c r="H95" s="31"/>
      <c r="I95" s="31"/>
      <c r="J95" s="118"/>
      <c r="K95" s="41"/>
      <c r="L95" s="101"/>
      <c r="M95" s="283"/>
      <c r="N95" s="284"/>
    </row>
    <row r="96" spans="1:14" ht="34.5" hidden="1" customHeight="1">
      <c r="A96" s="31"/>
      <c r="B96" s="38"/>
      <c r="C96" s="46"/>
      <c r="D96" s="168"/>
      <c r="E96" s="168"/>
      <c r="F96" s="45"/>
      <c r="G96" s="81"/>
      <c r="H96" s="31"/>
      <c r="I96" s="31"/>
      <c r="J96" s="118"/>
      <c r="K96" s="41"/>
      <c r="L96" s="101"/>
      <c r="M96" s="283"/>
      <c r="N96" s="284"/>
    </row>
    <row r="97" spans="1:14" ht="34.5" hidden="1" customHeight="1">
      <c r="A97" s="31"/>
      <c r="B97" s="38"/>
      <c r="C97" s="46"/>
      <c r="D97" s="168"/>
      <c r="E97" s="168"/>
      <c r="F97" s="45"/>
      <c r="G97" s="81"/>
      <c r="H97" s="31"/>
      <c r="I97" s="31"/>
      <c r="J97" s="118"/>
      <c r="K97" s="41"/>
      <c r="L97" s="101"/>
      <c r="M97" s="283"/>
      <c r="N97" s="284"/>
    </row>
    <row r="98" spans="1:14" ht="34.5" hidden="1" customHeight="1">
      <c r="A98" s="31"/>
      <c r="B98" s="38"/>
      <c r="C98" s="46"/>
      <c r="D98" s="168"/>
      <c r="E98" s="168"/>
      <c r="F98" s="45"/>
      <c r="G98" s="81"/>
      <c r="H98" s="31"/>
      <c r="I98" s="31"/>
      <c r="J98" s="118"/>
      <c r="K98" s="41"/>
      <c r="L98" s="101"/>
      <c r="M98" s="283"/>
      <c r="N98" s="284"/>
    </row>
    <row r="99" spans="1:14" ht="34.5" hidden="1" customHeight="1">
      <c r="A99" s="31"/>
      <c r="B99" s="38"/>
      <c r="C99" s="46"/>
      <c r="D99" s="168"/>
      <c r="E99" s="168"/>
      <c r="F99" s="45"/>
      <c r="G99" s="81"/>
      <c r="H99" s="31"/>
      <c r="I99" s="31"/>
      <c r="J99" s="118"/>
      <c r="K99" s="41"/>
      <c r="L99" s="101"/>
      <c r="M99" s="283"/>
      <c r="N99" s="284"/>
    </row>
    <row r="100" spans="1:14" ht="25.5" hidden="1">
      <c r="A100" s="31"/>
      <c r="B100" s="38"/>
      <c r="C100" s="46"/>
      <c r="D100" s="168"/>
      <c r="E100" s="168"/>
      <c r="F100" s="45"/>
      <c r="G100" s="81"/>
      <c r="H100" s="31"/>
      <c r="I100" s="31"/>
      <c r="J100" s="118"/>
      <c r="K100" s="41"/>
      <c r="L100" s="101"/>
      <c r="M100" s="283"/>
      <c r="N100" s="284"/>
    </row>
    <row r="101" spans="1:14" ht="18">
      <c r="A101" s="90"/>
      <c r="B101" s="38"/>
      <c r="C101" s="38"/>
      <c r="D101" s="282" t="s">
        <v>85</v>
      </c>
      <c r="E101" s="282"/>
      <c r="F101" s="282"/>
      <c r="G101" s="168"/>
      <c r="H101" s="49">
        <f>SUM(H92:H100)</f>
        <v>0</v>
      </c>
      <c r="I101" s="49">
        <f>SUM(I92:I100)</f>
        <v>0</v>
      </c>
      <c r="J101" s="49">
        <f>SUM(J92:J100)</f>
        <v>0</v>
      </c>
      <c r="K101" s="36"/>
      <c r="L101" s="175"/>
      <c r="M101" s="263"/>
      <c r="N101" s="264"/>
    </row>
    <row r="102" spans="1:14" ht="18">
      <c r="A102" s="133"/>
      <c r="B102" s="267"/>
      <c r="C102" s="268"/>
      <c r="D102" s="268"/>
      <c r="E102" s="268"/>
      <c r="F102" s="268"/>
      <c r="G102" s="269"/>
      <c r="H102" s="270" t="s">
        <v>45</v>
      </c>
      <c r="I102" s="270"/>
      <c r="J102" s="134" t="e">
        <f>J101/I101</f>
        <v>#DIV/0!</v>
      </c>
      <c r="K102" s="147" t="str">
        <f>K28</f>
        <v>(Sept'21)</v>
      </c>
      <c r="L102" s="103"/>
      <c r="M102" s="271" t="s">
        <v>47</v>
      </c>
      <c r="N102" s="271"/>
    </row>
    <row r="103" spans="1:14" ht="18">
      <c r="A103" s="135"/>
      <c r="B103" s="272"/>
      <c r="C103" s="273"/>
      <c r="D103" s="273"/>
      <c r="E103" s="273"/>
      <c r="F103" s="273"/>
      <c r="G103" s="274"/>
      <c r="H103" s="79"/>
      <c r="I103" s="79"/>
      <c r="J103" s="136">
        <v>154</v>
      </c>
      <c r="K103" s="148" t="str">
        <f>K29</f>
        <v>(Aug'21)</v>
      </c>
      <c r="L103" s="105"/>
      <c r="M103" s="137" t="e">
        <f>(J102-J103)/J103</f>
        <v>#DIV/0!</v>
      </c>
      <c r="N103" s="138"/>
    </row>
    <row r="104" spans="1:14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4"/>
      <c r="N104" s="5"/>
    </row>
    <row r="105" spans="1:14" ht="15.75">
      <c r="A105" s="5" t="s">
        <v>89</v>
      </c>
      <c r="B105" s="5"/>
      <c r="C105" s="5"/>
      <c r="D105" s="5"/>
      <c r="E105" s="5" t="s">
        <v>90</v>
      </c>
      <c r="F105" s="5"/>
      <c r="G105" s="5"/>
      <c r="H105" s="5"/>
      <c r="I105" s="5" t="s">
        <v>91</v>
      </c>
      <c r="J105" s="5"/>
      <c r="K105" s="5"/>
      <c r="L105" s="5"/>
      <c r="M105" s="4"/>
      <c r="N105" s="5"/>
    </row>
    <row r="106" spans="1:14" ht="15.75">
      <c r="A106" s="5" t="s">
        <v>92</v>
      </c>
      <c r="B106" s="139"/>
      <c r="C106" s="139"/>
      <c r="D106" s="5"/>
      <c r="E106" s="5" t="s">
        <v>93</v>
      </c>
      <c r="F106" s="5"/>
      <c r="G106" s="5"/>
      <c r="H106" s="5"/>
      <c r="I106" s="5"/>
      <c r="J106" s="5"/>
      <c r="K106" s="5"/>
      <c r="L106" s="5"/>
      <c r="M106" s="4"/>
      <c r="N106" s="5"/>
    </row>
  </sheetData>
  <mergeCells count="110">
    <mergeCell ref="A3:D3"/>
    <mergeCell ref="E3:G3"/>
    <mergeCell ref="A7:A8"/>
    <mergeCell ref="B7:B8"/>
    <mergeCell ref="C7:C8"/>
    <mergeCell ref="D7:F7"/>
    <mergeCell ref="M14:N14"/>
    <mergeCell ref="M15:N15"/>
    <mergeCell ref="M16:N16"/>
    <mergeCell ref="M17:N17"/>
    <mergeCell ref="M18:N18"/>
    <mergeCell ref="M19:N19"/>
    <mergeCell ref="M7:N8"/>
    <mergeCell ref="M9:N9"/>
    <mergeCell ref="M10:N10"/>
    <mergeCell ref="M11:N11"/>
    <mergeCell ref="M12:N12"/>
    <mergeCell ref="M13:N13"/>
    <mergeCell ref="M26:N26"/>
    <mergeCell ref="B27:F27"/>
    <mergeCell ref="M27:N27"/>
    <mergeCell ref="H28:I28"/>
    <mergeCell ref="M28:N28"/>
    <mergeCell ref="B29:H29"/>
    <mergeCell ref="M20:N20"/>
    <mergeCell ref="M21:N21"/>
    <mergeCell ref="M22:N22"/>
    <mergeCell ref="M23:N23"/>
    <mergeCell ref="M24:N24"/>
    <mergeCell ref="M25:N25"/>
    <mergeCell ref="M37:N37"/>
    <mergeCell ref="M38:N38"/>
    <mergeCell ref="M39:N39"/>
    <mergeCell ref="M40:N40"/>
    <mergeCell ref="M41:N41"/>
    <mergeCell ref="M42:N42"/>
    <mergeCell ref="A34:A35"/>
    <mergeCell ref="B34:B35"/>
    <mergeCell ref="C34:C35"/>
    <mergeCell ref="D34:F34"/>
    <mergeCell ref="L34:N35"/>
    <mergeCell ref="M36:N36"/>
    <mergeCell ref="M49:N49"/>
    <mergeCell ref="M50:N50"/>
    <mergeCell ref="M51:N51"/>
    <mergeCell ref="M52:N52"/>
    <mergeCell ref="M53:N53"/>
    <mergeCell ref="M54:N54"/>
    <mergeCell ref="M43:N43"/>
    <mergeCell ref="M44:N44"/>
    <mergeCell ref="M45:N45"/>
    <mergeCell ref="M46:N46"/>
    <mergeCell ref="M47:N47"/>
    <mergeCell ref="M48:N48"/>
    <mergeCell ref="A65:A66"/>
    <mergeCell ref="B65:B66"/>
    <mergeCell ref="C65:C66"/>
    <mergeCell ref="D65:F65"/>
    <mergeCell ref="L65:N66"/>
    <mergeCell ref="M55:N55"/>
    <mergeCell ref="M56:N56"/>
    <mergeCell ref="M57:N57"/>
    <mergeCell ref="M58:N58"/>
    <mergeCell ref="B59:F59"/>
    <mergeCell ref="M59:N59"/>
    <mergeCell ref="M67:N67"/>
    <mergeCell ref="M68:N68"/>
    <mergeCell ref="M69:N69"/>
    <mergeCell ref="M70:N70"/>
    <mergeCell ref="M71:N71"/>
    <mergeCell ref="M72:N72"/>
    <mergeCell ref="H60:I60"/>
    <mergeCell ref="M60:N60"/>
    <mergeCell ref="B61:I61"/>
    <mergeCell ref="M79:N79"/>
    <mergeCell ref="M80:N80"/>
    <mergeCell ref="M81:N81"/>
    <mergeCell ref="M82:N82"/>
    <mergeCell ref="D83:F83"/>
    <mergeCell ref="M83:N83"/>
    <mergeCell ref="M73:N73"/>
    <mergeCell ref="M74:N74"/>
    <mergeCell ref="M75:N75"/>
    <mergeCell ref="M76:N76"/>
    <mergeCell ref="M77:N77"/>
    <mergeCell ref="M78:N78"/>
    <mergeCell ref="M92:N92"/>
    <mergeCell ref="M93:N93"/>
    <mergeCell ref="M94:N94"/>
    <mergeCell ref="M95:N95"/>
    <mergeCell ref="M96:N96"/>
    <mergeCell ref="M97:N97"/>
    <mergeCell ref="B84:G84"/>
    <mergeCell ref="H84:I84"/>
    <mergeCell ref="M84:N84"/>
    <mergeCell ref="B85:G85"/>
    <mergeCell ref="B90:B91"/>
    <mergeCell ref="C90:C91"/>
    <mergeCell ref="D90:F90"/>
    <mergeCell ref="M90:N90"/>
    <mergeCell ref="M91:N91"/>
    <mergeCell ref="B103:G103"/>
    <mergeCell ref="M98:N98"/>
    <mergeCell ref="M99:N99"/>
    <mergeCell ref="M100:N100"/>
    <mergeCell ref="D101:F101"/>
    <mergeCell ref="M101:N101"/>
    <mergeCell ref="B102:G102"/>
    <mergeCell ref="H102:I102"/>
    <mergeCell ref="M102:N10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O105"/>
  <sheetViews>
    <sheetView topLeftCell="A9" zoomScale="60" zoomScaleNormal="60" workbookViewId="0">
      <selection activeCell="E31" sqref="E31"/>
    </sheetView>
  </sheetViews>
  <sheetFormatPr defaultRowHeight="15"/>
  <cols>
    <col min="2" max="2" width="38.28515625" customWidth="1"/>
    <col min="3" max="3" width="31.140625" customWidth="1"/>
    <col min="4" max="7" width="18.5703125" customWidth="1"/>
    <col min="8" max="8" width="33" bestFit="1" customWidth="1"/>
    <col min="9" max="12" width="18.5703125" customWidth="1"/>
    <col min="13" max="13" width="11.85546875" bestFit="1" customWidth="1"/>
    <col min="14" max="14" width="56" customWidth="1"/>
  </cols>
  <sheetData>
    <row r="1" spans="1:15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</row>
    <row r="2" spans="1:15" ht="20.25">
      <c r="A2" s="1"/>
      <c r="B2" s="2"/>
      <c r="C2" s="2"/>
      <c r="D2" s="2"/>
      <c r="E2" s="2"/>
      <c r="F2" s="2"/>
      <c r="G2" s="2"/>
      <c r="H2" s="2"/>
      <c r="I2" s="6"/>
      <c r="J2" s="2"/>
      <c r="K2" s="2"/>
      <c r="L2" s="3"/>
      <c r="M2" s="4"/>
      <c r="N2" s="5"/>
    </row>
    <row r="3" spans="1:15" ht="20.25">
      <c r="A3" s="316" t="s">
        <v>147</v>
      </c>
      <c r="B3" s="316"/>
      <c r="C3" s="316"/>
      <c r="D3" s="316"/>
      <c r="E3" s="317" t="s">
        <v>170</v>
      </c>
      <c r="F3" s="317"/>
      <c r="G3" s="317"/>
      <c r="H3" s="1"/>
      <c r="I3" s="2"/>
      <c r="J3" s="2"/>
      <c r="K3" s="2"/>
      <c r="L3" s="3"/>
      <c r="M3" s="4"/>
      <c r="N3" s="5"/>
    </row>
    <row r="4" spans="1:15" ht="20.25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4"/>
      <c r="N4" s="5"/>
    </row>
    <row r="5" spans="1:15" ht="33">
      <c r="A5" s="8"/>
      <c r="B5" s="9" t="s">
        <v>3</v>
      </c>
      <c r="C5" s="10"/>
      <c r="D5" s="11"/>
      <c r="E5" s="8"/>
      <c r="F5" s="8"/>
      <c r="G5" s="2"/>
      <c r="H5" s="12" t="s">
        <v>4</v>
      </c>
      <c r="I5" s="56">
        <v>1150</v>
      </c>
      <c r="J5" s="13" t="s">
        <v>5</v>
      </c>
      <c r="K5" s="14"/>
      <c r="L5" s="15"/>
      <c r="M5" s="5"/>
      <c r="N5" s="16"/>
    </row>
    <row r="6" spans="1:15" ht="20.25">
      <c r="A6" s="17"/>
      <c r="B6" s="18"/>
      <c r="C6" s="18"/>
      <c r="D6" s="18"/>
      <c r="E6" s="18"/>
      <c r="F6" s="18"/>
      <c r="G6" s="18"/>
      <c r="H6" s="19"/>
      <c r="I6" s="20"/>
      <c r="J6" s="21"/>
      <c r="K6" s="21"/>
      <c r="L6" s="22"/>
      <c r="M6" s="23"/>
      <c r="N6" s="16"/>
    </row>
    <row r="7" spans="1:15" ht="33" customHeight="1">
      <c r="A7" s="279" t="s">
        <v>6</v>
      </c>
      <c r="B7" s="308" t="s">
        <v>7</v>
      </c>
      <c r="C7" s="308" t="s">
        <v>8</v>
      </c>
      <c r="D7" s="318" t="s">
        <v>9</v>
      </c>
      <c r="E7" s="318"/>
      <c r="F7" s="318"/>
      <c r="G7" s="175" t="s">
        <v>10</v>
      </c>
      <c r="H7" s="175" t="s">
        <v>11</v>
      </c>
      <c r="I7" s="25" t="s">
        <v>12</v>
      </c>
      <c r="J7" s="26" t="s">
        <v>13</v>
      </c>
      <c r="K7" s="175" t="s">
        <v>14</v>
      </c>
      <c r="L7" s="25" t="s">
        <v>15</v>
      </c>
      <c r="M7" s="271"/>
      <c r="N7" s="271"/>
    </row>
    <row r="8" spans="1:15" ht="33" customHeight="1">
      <c r="A8" s="280"/>
      <c r="B8" s="309"/>
      <c r="C8" s="309"/>
      <c r="D8" s="528" t="s">
        <v>18</v>
      </c>
      <c r="E8" s="528" t="s">
        <v>159</v>
      </c>
      <c r="F8" s="529" t="s">
        <v>160</v>
      </c>
      <c r="G8" s="175" t="s">
        <v>19</v>
      </c>
      <c r="H8" s="175" t="s">
        <v>20</v>
      </c>
      <c r="I8" s="175" t="s">
        <v>20</v>
      </c>
      <c r="J8" s="26" t="s">
        <v>21</v>
      </c>
      <c r="K8" s="165" t="s">
        <v>22</v>
      </c>
      <c r="L8" s="175" t="s">
        <v>23</v>
      </c>
      <c r="M8" s="271"/>
      <c r="N8" s="271"/>
    </row>
    <row r="9" spans="1:15" ht="34.5" customHeight="1">
      <c r="A9" s="524">
        <v>1</v>
      </c>
      <c r="B9" s="525" t="s">
        <v>34</v>
      </c>
      <c r="C9" s="526" t="s">
        <v>39</v>
      </c>
      <c r="D9" s="526">
        <v>48</v>
      </c>
      <c r="E9" s="526">
        <v>48</v>
      </c>
      <c r="F9" s="527">
        <v>48</v>
      </c>
      <c r="G9" s="229">
        <f t="shared" ref="G9:G17" si="0">F9-E9</f>
        <v>0</v>
      </c>
      <c r="H9" s="537">
        <v>500</v>
      </c>
      <c r="I9" s="537">
        <v>100</v>
      </c>
      <c r="J9" s="538">
        <v>4800</v>
      </c>
      <c r="K9" s="536" t="s">
        <v>26</v>
      </c>
      <c r="L9" s="181"/>
      <c r="M9" s="265"/>
      <c r="N9" s="265"/>
    </row>
    <row r="10" spans="1:15" ht="34.5" customHeight="1">
      <c r="A10" s="524">
        <v>2</v>
      </c>
      <c r="B10" s="525" t="s">
        <v>148</v>
      </c>
      <c r="C10" s="523" t="s">
        <v>25</v>
      </c>
      <c r="D10" s="526">
        <v>53</v>
      </c>
      <c r="E10" s="526">
        <v>53</v>
      </c>
      <c r="F10" s="527">
        <v>53</v>
      </c>
      <c r="G10" s="229">
        <f t="shared" si="0"/>
        <v>0</v>
      </c>
      <c r="H10" s="539">
        <v>600</v>
      </c>
      <c r="I10" s="537">
        <v>600</v>
      </c>
      <c r="J10" s="538">
        <v>31800</v>
      </c>
      <c r="K10" s="536" t="s">
        <v>26</v>
      </c>
      <c r="L10" s="182"/>
      <c r="M10" s="341" t="s">
        <v>152</v>
      </c>
      <c r="N10" s="341"/>
      <c r="O10" s="230"/>
    </row>
    <row r="11" spans="1:15" ht="34.5" customHeight="1">
      <c r="A11" s="524">
        <v>3</v>
      </c>
      <c r="B11" s="525" t="s">
        <v>149</v>
      </c>
      <c r="C11" s="523" t="s">
        <v>25</v>
      </c>
      <c r="D11" s="526"/>
      <c r="E11" s="526"/>
      <c r="F11" s="527"/>
      <c r="G11" s="229">
        <f t="shared" si="0"/>
        <v>0</v>
      </c>
      <c r="H11" s="537"/>
      <c r="I11" s="537"/>
      <c r="J11" s="538">
        <v>0</v>
      </c>
      <c r="K11" s="536" t="s">
        <v>26</v>
      </c>
      <c r="L11" s="182"/>
      <c r="M11" s="341"/>
      <c r="N11" s="341"/>
      <c r="O11" s="230"/>
    </row>
    <row r="12" spans="1:15" ht="34.5" customHeight="1">
      <c r="A12" s="524">
        <v>4</v>
      </c>
      <c r="B12" s="525" t="s">
        <v>44</v>
      </c>
      <c r="C12" s="526" t="s">
        <v>39</v>
      </c>
      <c r="D12" s="526"/>
      <c r="E12" s="526"/>
      <c r="F12" s="527"/>
      <c r="G12" s="229">
        <f t="shared" si="0"/>
        <v>0</v>
      </c>
      <c r="H12" s="537"/>
      <c r="I12" s="537"/>
      <c r="J12" s="538">
        <v>0</v>
      </c>
      <c r="K12" s="536" t="s">
        <v>26</v>
      </c>
      <c r="L12" s="182"/>
      <c r="M12" s="342" t="s">
        <v>153</v>
      </c>
      <c r="N12" s="342"/>
      <c r="O12" s="231"/>
    </row>
    <row r="13" spans="1:15" ht="34.5" customHeight="1">
      <c r="A13" s="524">
        <v>3</v>
      </c>
      <c r="B13" s="525" t="s">
        <v>150</v>
      </c>
      <c r="C13" s="526" t="s">
        <v>39</v>
      </c>
      <c r="D13" s="526">
        <v>48</v>
      </c>
      <c r="E13" s="526">
        <v>48</v>
      </c>
      <c r="F13" s="527">
        <v>48</v>
      </c>
      <c r="G13" s="229">
        <f t="shared" si="0"/>
        <v>0</v>
      </c>
      <c r="H13" s="537">
        <v>500</v>
      </c>
      <c r="I13" s="537">
        <v>100</v>
      </c>
      <c r="J13" s="538">
        <v>4800</v>
      </c>
      <c r="K13" s="536" t="s">
        <v>52</v>
      </c>
      <c r="L13" s="183"/>
      <c r="M13" s="337"/>
      <c r="N13" s="337"/>
    </row>
    <row r="14" spans="1:15" ht="34.5" customHeight="1">
      <c r="A14" s="524">
        <v>4</v>
      </c>
      <c r="B14" s="525" t="s">
        <v>151</v>
      </c>
      <c r="C14" s="523" t="s">
        <v>25</v>
      </c>
      <c r="D14" s="526">
        <v>0</v>
      </c>
      <c r="E14" s="526">
        <v>40</v>
      </c>
      <c r="F14" s="527">
        <v>40</v>
      </c>
      <c r="G14" s="229">
        <f t="shared" si="0"/>
        <v>0</v>
      </c>
      <c r="H14" s="537">
        <v>500</v>
      </c>
      <c r="I14" s="537">
        <v>250</v>
      </c>
      <c r="J14" s="540">
        <v>10000</v>
      </c>
      <c r="K14" s="541" t="s">
        <v>52</v>
      </c>
      <c r="L14" s="31"/>
      <c r="M14" s="265"/>
      <c r="N14" s="265"/>
    </row>
    <row r="15" spans="1:15" ht="34.5" customHeight="1">
      <c r="A15" s="524">
        <v>5</v>
      </c>
      <c r="B15" s="525" t="s">
        <v>119</v>
      </c>
      <c r="C15" s="523" t="s">
        <v>25</v>
      </c>
      <c r="D15" s="526">
        <v>48</v>
      </c>
      <c r="E15" s="526">
        <v>48</v>
      </c>
      <c r="F15" s="527">
        <v>48</v>
      </c>
      <c r="G15" s="229">
        <f>F15-E15</f>
        <v>0</v>
      </c>
      <c r="H15" s="537">
        <v>500</v>
      </c>
      <c r="I15" s="537">
        <v>100</v>
      </c>
      <c r="J15" s="540">
        <v>4800</v>
      </c>
      <c r="K15" s="542" t="s">
        <v>26</v>
      </c>
      <c r="L15" s="31"/>
      <c r="M15" s="265"/>
      <c r="N15" s="265"/>
    </row>
    <row r="16" spans="1:15" ht="34.5" customHeight="1">
      <c r="A16" s="29"/>
      <c r="B16" s="77"/>
      <c r="C16" s="31"/>
      <c r="D16" s="176"/>
      <c r="E16" s="176"/>
      <c r="F16" s="177"/>
      <c r="G16" s="229"/>
      <c r="H16" s="82"/>
      <c r="I16" s="82"/>
      <c r="J16" s="83"/>
      <c r="K16" s="54"/>
      <c r="L16" s="31"/>
      <c r="M16" s="265"/>
      <c r="N16" s="265"/>
    </row>
    <row r="17" spans="1:14" ht="34.5" customHeight="1">
      <c r="A17" s="29"/>
      <c r="B17" s="77"/>
      <c r="C17" s="176"/>
      <c r="D17" s="176"/>
      <c r="E17" s="176"/>
      <c r="F17" s="177"/>
      <c r="G17" s="229"/>
      <c r="H17" s="82"/>
      <c r="I17" s="82"/>
      <c r="J17" s="83"/>
      <c r="K17" s="54"/>
      <c r="L17" s="31"/>
      <c r="M17" s="265"/>
      <c r="N17" s="265"/>
    </row>
    <row r="18" spans="1:14" ht="34.5" customHeight="1">
      <c r="A18" s="29">
        <v>9</v>
      </c>
      <c r="B18" s="38"/>
      <c r="C18" s="46"/>
      <c r="D18" s="168"/>
      <c r="E18" s="168"/>
      <c r="F18" s="45"/>
      <c r="G18" s="39"/>
      <c r="H18" s="35"/>
      <c r="I18" s="35"/>
      <c r="J18" s="35"/>
      <c r="K18" s="41"/>
      <c r="L18" s="31"/>
      <c r="M18" s="265"/>
      <c r="N18" s="265"/>
    </row>
    <row r="19" spans="1:14" ht="34.5" customHeight="1">
      <c r="A19" s="29">
        <v>10</v>
      </c>
      <c r="B19" s="38"/>
      <c r="C19" s="31"/>
      <c r="D19" s="168"/>
      <c r="E19" s="168"/>
      <c r="F19" s="45"/>
      <c r="G19" s="34"/>
      <c r="H19" s="35"/>
      <c r="I19" s="35"/>
      <c r="J19" s="35"/>
      <c r="K19" s="41"/>
      <c r="L19" s="31"/>
      <c r="M19" s="265"/>
      <c r="N19" s="265"/>
    </row>
    <row r="20" spans="1:14" ht="34.5" customHeight="1">
      <c r="A20" s="29">
        <v>11</v>
      </c>
      <c r="B20" s="38"/>
      <c r="C20" s="31"/>
      <c r="D20" s="168"/>
      <c r="E20" s="168"/>
      <c r="F20" s="45"/>
      <c r="G20" s="34"/>
      <c r="H20" s="35"/>
      <c r="I20" s="35"/>
      <c r="J20" s="35"/>
      <c r="K20" s="41"/>
      <c r="L20" s="31"/>
      <c r="M20" s="265"/>
      <c r="N20" s="265"/>
    </row>
    <row r="21" spans="1:14" ht="34.5" customHeight="1">
      <c r="A21" s="29">
        <v>12</v>
      </c>
      <c r="B21" s="38"/>
      <c r="C21" s="31"/>
      <c r="D21" s="168"/>
      <c r="E21" s="168"/>
      <c r="F21" s="45"/>
      <c r="G21" s="34"/>
      <c r="H21" s="35"/>
      <c r="I21" s="35"/>
      <c r="J21" s="35"/>
      <c r="K21" s="41"/>
      <c r="L21" s="31"/>
      <c r="M21" s="265"/>
      <c r="N21" s="265"/>
    </row>
    <row r="22" spans="1:14" ht="34.5" customHeight="1">
      <c r="A22" s="29">
        <v>13</v>
      </c>
      <c r="B22" s="38"/>
      <c r="C22" s="31"/>
      <c r="D22" s="168"/>
      <c r="E22" s="168"/>
      <c r="F22" s="45"/>
      <c r="G22" s="34"/>
      <c r="H22" s="35"/>
      <c r="I22" s="35"/>
      <c r="J22" s="35"/>
      <c r="K22" s="41"/>
      <c r="L22" s="31"/>
      <c r="M22" s="275"/>
      <c r="N22" s="276"/>
    </row>
    <row r="23" spans="1:14" ht="34.5" customHeight="1">
      <c r="A23" s="29">
        <v>14</v>
      </c>
      <c r="B23" s="38"/>
      <c r="C23" s="31"/>
      <c r="D23" s="168"/>
      <c r="E23" s="168"/>
      <c r="F23" s="45"/>
      <c r="G23" s="34"/>
      <c r="H23" s="35"/>
      <c r="I23" s="35"/>
      <c r="J23" s="35"/>
      <c r="K23" s="41"/>
      <c r="L23" s="31"/>
      <c r="M23" s="275"/>
      <c r="N23" s="276"/>
    </row>
    <row r="24" spans="1:14" ht="34.5" customHeight="1">
      <c r="A24" s="47">
        <v>15</v>
      </c>
      <c r="B24" s="38"/>
      <c r="C24" s="31"/>
      <c r="D24" s="168"/>
      <c r="E24" s="168"/>
      <c r="F24" s="45"/>
      <c r="G24" s="34"/>
      <c r="H24" s="35"/>
      <c r="I24" s="35"/>
      <c r="J24" s="35"/>
      <c r="K24" s="41"/>
      <c r="L24" s="31"/>
      <c r="M24" s="275"/>
      <c r="N24" s="276"/>
    </row>
    <row r="25" spans="1:14" ht="34.5" customHeight="1">
      <c r="A25" s="47"/>
      <c r="B25" s="38"/>
      <c r="C25" s="31"/>
      <c r="D25" s="168"/>
      <c r="E25" s="168"/>
      <c r="F25" s="45"/>
      <c r="G25" s="34"/>
      <c r="H25" s="35"/>
      <c r="I25" s="35"/>
      <c r="J25" s="35"/>
      <c r="K25" s="41"/>
      <c r="L25" s="31"/>
      <c r="M25" s="275"/>
      <c r="N25" s="276"/>
    </row>
    <row r="26" spans="1:14" ht="18">
      <c r="A26" s="48"/>
      <c r="B26" s="297" t="s">
        <v>96</v>
      </c>
      <c r="C26" s="298"/>
      <c r="D26" s="298"/>
      <c r="E26" s="298"/>
      <c r="F26" s="299"/>
      <c r="G26" s="168"/>
      <c r="H26" s="49">
        <f>SUM(H9:H25)</f>
        <v>2600</v>
      </c>
      <c r="I26" s="49">
        <f>SUM(I9:I25)</f>
        <v>1150</v>
      </c>
      <c r="J26" s="35">
        <f>SUM(J9:J25)</f>
        <v>56200</v>
      </c>
      <c r="K26" s="41"/>
      <c r="L26" s="31"/>
      <c r="M26" s="314"/>
      <c r="N26" s="315"/>
    </row>
    <row r="27" spans="1:14" ht="18">
      <c r="A27" s="50"/>
      <c r="B27" s="38"/>
      <c r="C27" s="38"/>
      <c r="D27" s="51"/>
      <c r="E27" s="51"/>
      <c r="F27" s="51"/>
      <c r="G27" s="51"/>
      <c r="H27" s="286" t="s">
        <v>45</v>
      </c>
      <c r="I27" s="286"/>
      <c r="J27" s="52">
        <f>J26/I26</f>
        <v>48.869565217391305</v>
      </c>
      <c r="K27" s="544" t="s">
        <v>167</v>
      </c>
      <c r="L27" s="30"/>
      <c r="M27" s="294" t="s">
        <v>47</v>
      </c>
      <c r="N27" s="294"/>
    </row>
    <row r="28" spans="1:14" ht="18">
      <c r="A28" s="54"/>
      <c r="B28" s="332" t="s">
        <v>118</v>
      </c>
      <c r="C28" s="333"/>
      <c r="D28" s="333"/>
      <c r="E28" s="333"/>
      <c r="F28" s="333"/>
      <c r="G28" s="333"/>
      <c r="H28" s="334"/>
      <c r="I28" s="168"/>
      <c r="J28" s="545">
        <v>53</v>
      </c>
      <c r="K28" s="543" t="s">
        <v>168</v>
      </c>
      <c r="L28" s="30"/>
      <c r="M28" s="55">
        <f>(J27-J28)/J28</f>
        <v>-7.793273174733388E-2</v>
      </c>
      <c r="N28" s="548">
        <v>4749.5</v>
      </c>
    </row>
    <row r="31" spans="1:14" ht="33">
      <c r="A31" s="58"/>
      <c r="B31" s="9" t="s">
        <v>49</v>
      </c>
      <c r="C31" s="10"/>
      <c r="D31" s="11"/>
      <c r="E31" s="8"/>
      <c r="F31" s="8"/>
      <c r="G31" s="2"/>
      <c r="H31" s="12" t="s">
        <v>4</v>
      </c>
      <c r="I31" s="56">
        <v>5000</v>
      </c>
      <c r="J31" s="13" t="s">
        <v>50</v>
      </c>
      <c r="K31" s="59"/>
      <c r="L31" s="3"/>
      <c r="M31" s="60"/>
      <c r="N31" s="16"/>
    </row>
    <row r="32" spans="1:14" ht="20.25">
      <c r="A32" s="61"/>
      <c r="B32" s="15"/>
      <c r="C32" s="15"/>
      <c r="D32" s="15"/>
      <c r="E32" s="15"/>
      <c r="F32" s="15"/>
      <c r="G32" s="15"/>
      <c r="H32" s="62"/>
      <c r="I32" s="20"/>
      <c r="J32" s="63"/>
      <c r="K32" s="64"/>
      <c r="L32" s="64"/>
      <c r="M32" s="65"/>
      <c r="N32" s="16"/>
    </row>
    <row r="33" spans="1:14" ht="33" customHeight="1">
      <c r="A33" s="290" t="s">
        <v>6</v>
      </c>
      <c r="B33" s="279" t="s">
        <v>7</v>
      </c>
      <c r="C33" s="308" t="s">
        <v>8</v>
      </c>
      <c r="D33" s="307" t="s">
        <v>9</v>
      </c>
      <c r="E33" s="281"/>
      <c r="F33" s="281"/>
      <c r="G33" s="66" t="s">
        <v>10</v>
      </c>
      <c r="H33" s="175" t="s">
        <v>11</v>
      </c>
      <c r="I33" s="156" t="s">
        <v>12</v>
      </c>
      <c r="J33" s="175" t="s">
        <v>13</v>
      </c>
      <c r="K33" s="175" t="s">
        <v>14</v>
      </c>
      <c r="L33" s="294" t="s">
        <v>51</v>
      </c>
      <c r="M33" s="294"/>
      <c r="N33" s="294"/>
    </row>
    <row r="34" spans="1:14" ht="33" customHeight="1">
      <c r="A34" s="306"/>
      <c r="B34" s="326"/>
      <c r="C34" s="327"/>
      <c r="D34" s="530" t="s">
        <v>18</v>
      </c>
      <c r="E34" s="530" t="s">
        <v>159</v>
      </c>
      <c r="F34" s="531" t="s">
        <v>160</v>
      </c>
      <c r="G34" s="73" t="s">
        <v>19</v>
      </c>
      <c r="H34" s="172" t="s">
        <v>20</v>
      </c>
      <c r="I34" s="157" t="s">
        <v>20</v>
      </c>
      <c r="J34" s="175" t="s">
        <v>21</v>
      </c>
      <c r="K34" s="175" t="s">
        <v>22</v>
      </c>
      <c r="L34" s="294"/>
      <c r="M34" s="294"/>
      <c r="N34" s="294"/>
    </row>
    <row r="35" spans="1:14" ht="34.5" customHeight="1">
      <c r="A35" s="48">
        <v>1</v>
      </c>
      <c r="B35" s="38"/>
      <c r="C35" s="38"/>
      <c r="D35" s="93"/>
      <c r="E35" s="168"/>
      <c r="F35" s="80"/>
      <c r="G35" s="81"/>
      <c r="H35" s="82"/>
      <c r="I35" s="82"/>
      <c r="J35" s="158"/>
      <c r="K35" s="47"/>
      <c r="L35" s="101"/>
      <c r="M35" s="265"/>
      <c r="N35" s="265"/>
    </row>
    <row r="36" spans="1:14" ht="34.5" customHeight="1">
      <c r="A36" s="50">
        <v>2</v>
      </c>
      <c r="B36" s="163"/>
      <c r="C36" s="163"/>
      <c r="D36" s="160"/>
      <c r="E36" s="168"/>
      <c r="F36" s="80"/>
      <c r="G36" s="81"/>
      <c r="H36" s="82"/>
      <c r="I36" s="82"/>
      <c r="J36" s="83"/>
      <c r="K36" s="54"/>
      <c r="L36" s="101"/>
      <c r="M36" s="265"/>
      <c r="N36" s="265"/>
    </row>
    <row r="37" spans="1:14" ht="34.5" hidden="1" customHeight="1">
      <c r="A37" s="76">
        <v>3</v>
      </c>
      <c r="B37" s="161"/>
      <c r="C37" s="162"/>
      <c r="D37" s="168"/>
      <c r="E37" s="168"/>
      <c r="F37" s="80"/>
      <c r="G37" s="81"/>
      <c r="H37" s="88"/>
      <c r="I37" s="88"/>
      <c r="J37" s="83"/>
      <c r="K37" s="54"/>
      <c r="L37" s="101"/>
      <c r="M37" s="265"/>
      <c r="N37" s="265"/>
    </row>
    <row r="38" spans="1:14" ht="34.5" hidden="1" customHeight="1">
      <c r="A38" s="84">
        <v>4</v>
      </c>
      <c r="B38" s="89"/>
      <c r="C38" s="31"/>
      <c r="D38" s="168"/>
      <c r="E38" s="168"/>
      <c r="F38" s="80"/>
      <c r="G38" s="81"/>
      <c r="H38" s="82"/>
      <c r="I38" s="82"/>
      <c r="J38" s="83"/>
      <c r="K38" s="36"/>
      <c r="L38" s="101"/>
      <c r="M38" s="265"/>
      <c r="N38" s="265"/>
    </row>
    <row r="39" spans="1:14" ht="34.5" hidden="1" customHeight="1">
      <c r="A39" s="76">
        <v>5</v>
      </c>
      <c r="B39" s="89"/>
      <c r="C39" s="31"/>
      <c r="D39" s="168"/>
      <c r="E39" s="168"/>
      <c r="F39" s="80"/>
      <c r="G39" s="81"/>
      <c r="H39" s="82"/>
      <c r="I39" s="82"/>
      <c r="J39" s="83"/>
      <c r="K39" s="91"/>
      <c r="L39" s="101"/>
      <c r="M39" s="266"/>
      <c r="N39" s="266"/>
    </row>
    <row r="40" spans="1:14" ht="34.5" hidden="1" customHeight="1">
      <c r="A40" s="84">
        <v>6</v>
      </c>
      <c r="B40" s="38"/>
      <c r="C40" s="31"/>
      <c r="D40" s="168"/>
      <c r="E40" s="168"/>
      <c r="F40" s="80"/>
      <c r="G40" s="81"/>
      <c r="H40" s="82"/>
      <c r="I40" s="82"/>
      <c r="J40" s="92"/>
      <c r="K40" s="36"/>
      <c r="L40" s="101"/>
      <c r="M40" s="265"/>
      <c r="N40" s="265"/>
    </row>
    <row r="41" spans="1:14" ht="34.5" hidden="1" customHeight="1">
      <c r="A41" s="76">
        <v>7</v>
      </c>
      <c r="B41" s="89"/>
      <c r="C41" s="31"/>
      <c r="D41" s="93"/>
      <c r="E41" s="168"/>
      <c r="F41" s="80"/>
      <c r="G41" s="81"/>
      <c r="H41" s="82"/>
      <c r="I41" s="82"/>
      <c r="J41" s="92"/>
      <c r="K41" s="36"/>
      <c r="L41" s="101"/>
      <c r="M41" s="265"/>
      <c r="N41" s="265"/>
    </row>
    <row r="42" spans="1:14" ht="34.5" hidden="1" customHeight="1">
      <c r="A42" s="84">
        <v>8</v>
      </c>
      <c r="B42" s="89"/>
      <c r="C42" s="31"/>
      <c r="D42" s="93"/>
      <c r="E42" s="93"/>
      <c r="F42" s="80"/>
      <c r="G42" s="81"/>
      <c r="H42" s="82"/>
      <c r="I42" s="82"/>
      <c r="J42" s="92"/>
      <c r="K42" s="36"/>
      <c r="L42" s="101"/>
      <c r="M42" s="265"/>
      <c r="N42" s="265"/>
    </row>
    <row r="43" spans="1:14" ht="34.5" hidden="1" customHeight="1">
      <c r="A43" s="76">
        <v>9</v>
      </c>
      <c r="B43" s="89"/>
      <c r="C43" s="31"/>
      <c r="D43" s="93"/>
      <c r="E43" s="93"/>
      <c r="F43" s="80"/>
      <c r="G43" s="81"/>
      <c r="H43" s="82"/>
      <c r="I43" s="82"/>
      <c r="J43" s="92"/>
      <c r="K43" s="36"/>
      <c r="L43" s="101"/>
      <c r="M43" s="275"/>
      <c r="N43" s="276"/>
    </row>
    <row r="44" spans="1:14" ht="34.5" hidden="1" customHeight="1">
      <c r="A44" s="84">
        <v>10</v>
      </c>
      <c r="B44" s="38"/>
      <c r="C44" s="31"/>
      <c r="D44" s="93"/>
      <c r="E44" s="93"/>
      <c r="F44" s="80"/>
      <c r="G44" s="81"/>
      <c r="H44" s="82"/>
      <c r="I44" s="82"/>
      <c r="J44" s="92"/>
      <c r="K44" s="36"/>
      <c r="L44" s="101"/>
      <c r="M44" s="275"/>
      <c r="N44" s="276"/>
    </row>
    <row r="45" spans="1:14" ht="34.5" hidden="1" customHeight="1">
      <c r="A45" s="76">
        <v>11</v>
      </c>
      <c r="B45" s="38"/>
      <c r="C45" s="31"/>
      <c r="D45" s="168"/>
      <c r="E45" s="168"/>
      <c r="F45" s="80"/>
      <c r="G45" s="81"/>
      <c r="H45" s="82"/>
      <c r="I45" s="82"/>
      <c r="J45" s="92"/>
      <c r="K45" s="36"/>
      <c r="L45" s="101"/>
      <c r="M45" s="275"/>
      <c r="N45" s="276"/>
    </row>
    <row r="46" spans="1:14" ht="34.5" hidden="1" customHeight="1">
      <c r="A46" s="84">
        <v>12</v>
      </c>
      <c r="B46" s="38"/>
      <c r="C46" s="31"/>
      <c r="D46" s="168"/>
      <c r="E46" s="168"/>
      <c r="F46" s="80"/>
      <c r="G46" s="81"/>
      <c r="H46" s="82"/>
      <c r="I46" s="82"/>
      <c r="J46" s="92"/>
      <c r="K46" s="36"/>
      <c r="L46" s="101"/>
      <c r="M46" s="265"/>
      <c r="N46" s="265"/>
    </row>
    <row r="47" spans="1:14" ht="34.5" hidden="1" customHeight="1">
      <c r="A47" s="76">
        <v>13</v>
      </c>
      <c r="B47" s="38"/>
      <c r="C47" s="31"/>
      <c r="D47" s="168"/>
      <c r="E47" s="168"/>
      <c r="F47" s="80"/>
      <c r="G47" s="81"/>
      <c r="H47" s="82"/>
      <c r="I47" s="82"/>
      <c r="J47" s="92"/>
      <c r="K47" s="36"/>
      <c r="L47" s="101"/>
      <c r="M47" s="265"/>
      <c r="N47" s="265"/>
    </row>
    <row r="48" spans="1:14" ht="34.5" hidden="1" customHeight="1">
      <c r="A48" s="84">
        <v>14</v>
      </c>
      <c r="B48" s="38"/>
      <c r="C48" s="31"/>
      <c r="D48" s="168"/>
      <c r="E48" s="168"/>
      <c r="F48" s="80"/>
      <c r="G48" s="81"/>
      <c r="H48" s="82"/>
      <c r="I48" s="82"/>
      <c r="J48" s="92"/>
      <c r="K48" s="36"/>
      <c r="L48" s="101"/>
      <c r="M48" s="265"/>
      <c r="N48" s="265"/>
    </row>
    <row r="49" spans="1:14" ht="34.5" hidden="1" customHeight="1">
      <c r="A49" s="76">
        <v>15</v>
      </c>
      <c r="B49" s="38"/>
      <c r="C49" s="31"/>
      <c r="D49" s="168"/>
      <c r="E49" s="168"/>
      <c r="F49" s="80"/>
      <c r="G49" s="81"/>
      <c r="H49" s="82"/>
      <c r="I49" s="82"/>
      <c r="J49" s="92"/>
      <c r="K49" s="36"/>
      <c r="L49" s="101"/>
      <c r="M49" s="265"/>
      <c r="N49" s="265"/>
    </row>
    <row r="50" spans="1:14" ht="34.5" hidden="1" customHeight="1">
      <c r="A50" s="84">
        <v>16</v>
      </c>
      <c r="B50" s="38"/>
      <c r="C50" s="31"/>
      <c r="D50" s="168"/>
      <c r="E50" s="168"/>
      <c r="F50" s="80"/>
      <c r="G50" s="81"/>
      <c r="H50" s="82"/>
      <c r="I50" s="82"/>
      <c r="J50" s="92"/>
      <c r="K50" s="36"/>
      <c r="L50" s="101"/>
      <c r="M50" s="265"/>
      <c r="N50" s="265"/>
    </row>
    <row r="51" spans="1:14" ht="34.5" hidden="1" customHeight="1">
      <c r="A51" s="76">
        <v>17</v>
      </c>
      <c r="B51" s="38"/>
      <c r="C51" s="31"/>
      <c r="D51" s="168"/>
      <c r="E51" s="168"/>
      <c r="F51" s="80"/>
      <c r="G51" s="81"/>
      <c r="H51" s="82"/>
      <c r="I51" s="82"/>
      <c r="J51" s="92"/>
      <c r="K51" s="36"/>
      <c r="L51" s="101"/>
      <c r="M51" s="265"/>
      <c r="N51" s="265"/>
    </row>
    <row r="52" spans="1:14" ht="34.5" hidden="1" customHeight="1">
      <c r="A52" s="84">
        <v>18</v>
      </c>
      <c r="B52" s="43"/>
      <c r="C52" s="40"/>
      <c r="D52" s="94"/>
      <c r="E52" s="94"/>
      <c r="F52" s="95"/>
      <c r="G52" s="96"/>
      <c r="H52" s="97"/>
      <c r="I52" s="97"/>
      <c r="J52" s="98"/>
      <c r="K52" s="150"/>
      <c r="L52" s="101"/>
      <c r="M52" s="265"/>
      <c r="N52" s="265"/>
    </row>
    <row r="53" spans="1:14" ht="34.5" hidden="1" customHeight="1">
      <c r="A53" s="50"/>
      <c r="B53" s="38"/>
      <c r="C53" s="31"/>
      <c r="D53" s="168"/>
      <c r="E53" s="168"/>
      <c r="F53" s="80"/>
      <c r="G53" s="99"/>
      <c r="H53" s="100"/>
      <c r="I53" s="100"/>
      <c r="J53" s="35"/>
      <c r="K53" s="36"/>
      <c r="L53" s="101"/>
      <c r="M53" s="275"/>
      <c r="N53" s="276"/>
    </row>
    <row r="54" spans="1:14" ht="34.5" hidden="1" customHeight="1">
      <c r="A54" s="50"/>
      <c r="B54" s="38"/>
      <c r="C54" s="31"/>
      <c r="D54" s="168"/>
      <c r="E54" s="168"/>
      <c r="F54" s="80"/>
      <c r="G54" s="99"/>
      <c r="H54" s="100"/>
      <c r="I54" s="100"/>
      <c r="J54" s="35"/>
      <c r="K54" s="36"/>
      <c r="L54" s="101"/>
      <c r="M54" s="275"/>
      <c r="N54" s="276"/>
    </row>
    <row r="55" spans="1:14" ht="34.5" hidden="1" customHeight="1">
      <c r="A55" s="50"/>
      <c r="B55" s="38"/>
      <c r="C55" s="31"/>
      <c r="D55" s="168"/>
      <c r="E55" s="168"/>
      <c r="F55" s="80"/>
      <c r="G55" s="99"/>
      <c r="H55" s="100"/>
      <c r="I55" s="100"/>
      <c r="J55" s="35"/>
      <c r="K55" s="36"/>
      <c r="L55" s="101"/>
      <c r="M55" s="275"/>
      <c r="N55" s="276"/>
    </row>
    <row r="56" spans="1:14" ht="34.5" hidden="1" customHeight="1">
      <c r="A56" s="50"/>
      <c r="B56" s="38"/>
      <c r="C56" s="31"/>
      <c r="D56" s="168"/>
      <c r="E56" s="168"/>
      <c r="F56" s="80"/>
      <c r="G56" s="99"/>
      <c r="H56" s="100"/>
      <c r="I56" s="100"/>
      <c r="J56" s="35"/>
      <c r="K56" s="36"/>
      <c r="L56" s="101"/>
      <c r="M56" s="275"/>
      <c r="N56" s="276"/>
    </row>
    <row r="57" spans="1:14" ht="34.5" hidden="1" customHeight="1">
      <c r="A57" s="50"/>
      <c r="B57" s="38"/>
      <c r="C57" s="31"/>
      <c r="D57" s="168"/>
      <c r="E57" s="168"/>
      <c r="F57" s="80"/>
      <c r="G57" s="99"/>
      <c r="H57" s="100"/>
      <c r="I57" s="100"/>
      <c r="J57" s="35"/>
      <c r="K57" s="36"/>
      <c r="L57" s="101"/>
      <c r="M57" s="275"/>
      <c r="N57" s="276"/>
    </row>
    <row r="58" spans="1:14" ht="18">
      <c r="A58" s="48"/>
      <c r="B58" s="297" t="s">
        <v>96</v>
      </c>
      <c r="C58" s="298"/>
      <c r="D58" s="298"/>
      <c r="E58" s="298"/>
      <c r="F58" s="299"/>
      <c r="G58" s="168"/>
      <c r="H58" s="49">
        <f>SUM(H35:H57)</f>
        <v>0</v>
      </c>
      <c r="I58" s="49">
        <f>SUM(I35:I57)</f>
        <v>0</v>
      </c>
      <c r="J58" s="49">
        <f>SUM(J35:J57)</f>
        <v>0</v>
      </c>
      <c r="K58" s="41"/>
      <c r="L58" s="101"/>
      <c r="M58" s="295"/>
      <c r="N58" s="296"/>
    </row>
    <row r="59" spans="1:14" ht="18">
      <c r="A59" s="48"/>
      <c r="B59" s="38"/>
      <c r="C59" s="38"/>
      <c r="D59" s="38"/>
      <c r="E59" s="51"/>
      <c r="F59" s="51"/>
      <c r="G59" s="51"/>
      <c r="H59" s="293" t="s">
        <v>45</v>
      </c>
      <c r="I59" s="293"/>
      <c r="J59" s="52" t="e">
        <f>J58/I58</f>
        <v>#DIV/0!</v>
      </c>
      <c r="K59" s="102" t="str">
        <f>K27</f>
        <v>(Nov'21)</v>
      </c>
      <c r="L59" s="103"/>
      <c r="M59" s="294" t="s">
        <v>47</v>
      </c>
      <c r="N59" s="294"/>
    </row>
    <row r="60" spans="1:14" ht="26.25">
      <c r="A60" s="54"/>
      <c r="B60" s="312"/>
      <c r="C60" s="312"/>
      <c r="D60" s="312"/>
      <c r="E60" s="312"/>
      <c r="F60" s="312"/>
      <c r="G60" s="312"/>
      <c r="H60" s="312"/>
      <c r="I60" s="312"/>
      <c r="J60" s="104">
        <v>119.32</v>
      </c>
      <c r="K60" s="102" t="str">
        <f>K28</f>
        <v>(Oct'21)</v>
      </c>
      <c r="L60" s="105"/>
      <c r="M60" s="185" t="e">
        <f>(J59-J60)/J60</f>
        <v>#DIV/0!</v>
      </c>
      <c r="N60" s="186"/>
    </row>
    <row r="61" spans="1:14" ht="20.25">
      <c r="A61" s="61"/>
      <c r="B61" s="3"/>
      <c r="C61" s="3"/>
      <c r="D61" s="3"/>
      <c r="E61" s="3"/>
      <c r="F61" s="3"/>
      <c r="G61" s="3"/>
      <c r="H61" s="14"/>
      <c r="I61" s="3"/>
      <c r="J61" s="3"/>
      <c r="K61" s="3"/>
      <c r="L61" s="3"/>
      <c r="M61" s="70"/>
      <c r="N61" s="16"/>
    </row>
    <row r="62" spans="1:14" ht="33">
      <c r="A62" s="108"/>
      <c r="B62" s="9" t="s">
        <v>70</v>
      </c>
      <c r="C62" s="10"/>
      <c r="D62" s="11"/>
      <c r="E62" s="8"/>
      <c r="F62" s="8"/>
      <c r="G62" s="2"/>
      <c r="H62" s="12" t="s">
        <v>4</v>
      </c>
      <c r="I62" s="109">
        <v>6350</v>
      </c>
      <c r="J62" s="13" t="s">
        <v>71</v>
      </c>
      <c r="K62" s="110"/>
      <c r="L62" s="3"/>
      <c r="M62" s="111"/>
      <c r="N62" s="16"/>
    </row>
    <row r="63" spans="1:14" ht="18">
      <c r="A63" s="61"/>
      <c r="B63" s="3"/>
      <c r="C63" s="3"/>
      <c r="D63" s="3"/>
      <c r="E63" s="3"/>
      <c r="F63" s="3"/>
      <c r="G63" s="3"/>
      <c r="H63" s="3"/>
      <c r="I63" s="112"/>
      <c r="J63" s="3"/>
      <c r="K63" s="3"/>
      <c r="L63" s="3"/>
      <c r="M63" s="70"/>
      <c r="N63" s="16"/>
    </row>
    <row r="64" spans="1:14" ht="47.25" customHeight="1">
      <c r="A64" s="290" t="s">
        <v>6</v>
      </c>
      <c r="B64" s="279" t="s">
        <v>7</v>
      </c>
      <c r="C64" s="308" t="s">
        <v>8</v>
      </c>
      <c r="D64" s="281" t="s">
        <v>9</v>
      </c>
      <c r="E64" s="281"/>
      <c r="F64" s="281"/>
      <c r="G64" s="66" t="s">
        <v>10</v>
      </c>
      <c r="H64" s="175" t="s">
        <v>11</v>
      </c>
      <c r="I64" s="156" t="s">
        <v>72</v>
      </c>
      <c r="J64" s="175" t="s">
        <v>13</v>
      </c>
      <c r="K64" s="175" t="s">
        <v>14</v>
      </c>
      <c r="L64" s="300"/>
      <c r="M64" s="301"/>
      <c r="N64" s="302"/>
    </row>
    <row r="65" spans="1:14" ht="33" customHeight="1">
      <c r="A65" s="291"/>
      <c r="B65" s="280"/>
      <c r="C65" s="309"/>
      <c r="D65" s="532" t="s">
        <v>18</v>
      </c>
      <c r="E65" s="532" t="s">
        <v>159</v>
      </c>
      <c r="F65" s="533" t="s">
        <v>160</v>
      </c>
      <c r="G65" s="113" t="s">
        <v>19</v>
      </c>
      <c r="H65" s="75" t="s">
        <v>20</v>
      </c>
      <c r="I65" s="69" t="s">
        <v>20</v>
      </c>
      <c r="J65" s="175" t="s">
        <v>21</v>
      </c>
      <c r="K65" s="175" t="s">
        <v>22</v>
      </c>
      <c r="L65" s="303"/>
      <c r="M65" s="304"/>
      <c r="N65" s="305"/>
    </row>
    <row r="66" spans="1:14" ht="34.5" customHeight="1">
      <c r="A66" s="31">
        <v>1</v>
      </c>
      <c r="B66" s="38"/>
      <c r="C66" s="46"/>
      <c r="D66" s="168"/>
      <c r="E66" s="168"/>
      <c r="F66" s="45"/>
      <c r="G66" s="81"/>
      <c r="H66" s="31"/>
      <c r="I66" s="31"/>
      <c r="J66" s="118"/>
      <c r="K66" s="31"/>
      <c r="L66" s="101"/>
      <c r="M66" s="257"/>
      <c r="N66" s="258"/>
    </row>
    <row r="67" spans="1:14" ht="34.5" customHeight="1">
      <c r="A67" s="31">
        <v>2</v>
      </c>
      <c r="B67" s="38"/>
      <c r="C67" s="46"/>
      <c r="D67" s="168"/>
      <c r="E67" s="168"/>
      <c r="F67" s="45"/>
      <c r="G67" s="81"/>
      <c r="H67" s="31"/>
      <c r="I67" s="31"/>
      <c r="J67" s="118"/>
      <c r="K67" s="31"/>
      <c r="L67" s="175"/>
      <c r="M67" s="265"/>
      <c r="N67" s="265"/>
    </row>
    <row r="68" spans="1:14" ht="34.5" hidden="1" customHeight="1">
      <c r="A68" s="31">
        <v>3</v>
      </c>
      <c r="B68" s="38"/>
      <c r="C68" s="46"/>
      <c r="D68" s="168"/>
      <c r="E68" s="168"/>
      <c r="F68" s="45"/>
      <c r="G68" s="81"/>
      <c r="H68" s="31"/>
      <c r="I68" s="31"/>
      <c r="J68" s="118"/>
      <c r="K68" s="31"/>
      <c r="L68" s="101"/>
      <c r="M68" s="292"/>
      <c r="N68" s="292"/>
    </row>
    <row r="69" spans="1:14" ht="34.5" hidden="1" customHeight="1">
      <c r="A69" s="31">
        <v>4</v>
      </c>
      <c r="B69" s="38"/>
      <c r="C69" s="46"/>
      <c r="D69" s="168"/>
      <c r="E69" s="168"/>
      <c r="F69" s="45"/>
      <c r="G69" s="81"/>
      <c r="H69" s="31"/>
      <c r="I69" s="31"/>
      <c r="J69" s="118"/>
      <c r="K69" s="41"/>
      <c r="L69" s="101"/>
      <c r="M69" s="265"/>
      <c r="N69" s="265"/>
    </row>
    <row r="70" spans="1:14" ht="34.5" hidden="1" customHeight="1">
      <c r="A70" s="31">
        <v>5</v>
      </c>
      <c r="B70" s="38"/>
      <c r="C70" s="46"/>
      <c r="D70" s="168"/>
      <c r="E70" s="168"/>
      <c r="F70" s="45"/>
      <c r="G70" s="81"/>
      <c r="H70" s="31"/>
      <c r="I70" s="31"/>
      <c r="J70" s="118"/>
      <c r="K70" s="41"/>
      <c r="L70" s="101"/>
      <c r="M70" s="265"/>
      <c r="N70" s="265"/>
    </row>
    <row r="71" spans="1:14" ht="34.5" hidden="1" customHeight="1">
      <c r="A71" s="31">
        <v>6</v>
      </c>
      <c r="B71" s="38"/>
      <c r="C71" s="46"/>
      <c r="D71" s="168"/>
      <c r="E71" s="168"/>
      <c r="F71" s="45"/>
      <c r="G71" s="81"/>
      <c r="H71" s="31"/>
      <c r="I71" s="31"/>
      <c r="J71" s="118"/>
      <c r="K71" s="41"/>
      <c r="L71" s="101"/>
      <c r="M71" s="266"/>
      <c r="N71" s="266"/>
    </row>
    <row r="72" spans="1:14" ht="34.5" hidden="1" customHeight="1">
      <c r="A72" s="31">
        <v>7</v>
      </c>
      <c r="B72" s="38"/>
      <c r="C72" s="46"/>
      <c r="D72" s="168"/>
      <c r="E72" s="168"/>
      <c r="F72" s="45"/>
      <c r="G72" s="116"/>
      <c r="H72" s="31"/>
      <c r="I72" s="31"/>
      <c r="J72" s="118"/>
      <c r="K72" s="41"/>
      <c r="L72" s="101"/>
      <c r="M72" s="265"/>
      <c r="N72" s="265"/>
    </row>
    <row r="73" spans="1:14" ht="34.5" hidden="1" customHeight="1">
      <c r="A73" s="31">
        <v>8</v>
      </c>
      <c r="B73" s="38"/>
      <c r="C73" s="46"/>
      <c r="D73" s="168"/>
      <c r="E73" s="168"/>
      <c r="F73" s="45"/>
      <c r="G73" s="81"/>
      <c r="H73" s="31"/>
      <c r="I73" s="31"/>
      <c r="J73" s="118"/>
      <c r="K73" s="41"/>
      <c r="L73" s="101"/>
      <c r="M73" s="311"/>
      <c r="N73" s="311"/>
    </row>
    <row r="74" spans="1:14" ht="34.5" hidden="1" customHeight="1">
      <c r="A74" s="31">
        <v>9</v>
      </c>
      <c r="B74" s="38"/>
      <c r="C74" s="46"/>
      <c r="D74" s="168"/>
      <c r="E74" s="168"/>
      <c r="F74" s="45"/>
      <c r="G74" s="81"/>
      <c r="H74" s="31"/>
      <c r="I74" s="31"/>
      <c r="J74" s="118"/>
      <c r="K74" s="41"/>
      <c r="L74" s="101"/>
      <c r="M74" s="310"/>
      <c r="N74" s="311"/>
    </row>
    <row r="75" spans="1:14" ht="34.5" hidden="1" customHeight="1">
      <c r="A75" s="31">
        <v>10</v>
      </c>
      <c r="B75" s="38"/>
      <c r="C75" s="46"/>
      <c r="D75" s="168"/>
      <c r="E75" s="168"/>
      <c r="F75" s="45"/>
      <c r="G75" s="81"/>
      <c r="H75" s="31"/>
      <c r="I75" s="31"/>
      <c r="J75" s="118"/>
      <c r="K75" s="41"/>
      <c r="L75" s="101"/>
      <c r="M75" s="311"/>
      <c r="N75" s="311"/>
    </row>
    <row r="76" spans="1:14" ht="34.5" hidden="1" customHeight="1">
      <c r="A76" s="40"/>
      <c r="B76" s="43"/>
      <c r="C76" s="119"/>
      <c r="D76" s="94"/>
      <c r="E76" s="94"/>
      <c r="F76" s="120"/>
      <c r="G76" s="121"/>
      <c r="H76" s="40"/>
      <c r="I76" s="40"/>
      <c r="J76" s="122"/>
      <c r="K76" s="149"/>
      <c r="L76" s="101"/>
      <c r="M76" s="311"/>
      <c r="N76" s="311"/>
    </row>
    <row r="77" spans="1:14" ht="34.5" hidden="1" customHeight="1">
      <c r="A77" s="31"/>
      <c r="B77" s="38"/>
      <c r="C77" s="46"/>
      <c r="D77" s="168"/>
      <c r="E77" s="168"/>
      <c r="F77" s="45"/>
      <c r="G77" s="81"/>
      <c r="H77" s="31"/>
      <c r="I77" s="31"/>
      <c r="J77" s="118"/>
      <c r="K77" s="41"/>
      <c r="L77" s="101"/>
      <c r="M77" s="261"/>
      <c r="N77" s="262"/>
    </row>
    <row r="78" spans="1:14" ht="34.5" hidden="1" customHeight="1">
      <c r="A78" s="31"/>
      <c r="B78" s="38"/>
      <c r="C78" s="46"/>
      <c r="D78" s="168"/>
      <c r="E78" s="168"/>
      <c r="F78" s="45"/>
      <c r="G78" s="81"/>
      <c r="H78" s="31"/>
      <c r="I78" s="31"/>
      <c r="J78" s="118"/>
      <c r="K78" s="41"/>
      <c r="L78" s="101"/>
      <c r="M78" s="261"/>
      <c r="N78" s="262"/>
    </row>
    <row r="79" spans="1:14" ht="34.5" hidden="1" customHeight="1">
      <c r="A79" s="31"/>
      <c r="B79" s="38"/>
      <c r="C79" s="46"/>
      <c r="D79" s="168"/>
      <c r="E79" s="168"/>
      <c r="F79" s="45"/>
      <c r="G79" s="81"/>
      <c r="H79" s="31"/>
      <c r="I79" s="31"/>
      <c r="J79" s="118"/>
      <c r="K79" s="41"/>
      <c r="L79" s="101"/>
      <c r="M79" s="261"/>
      <c r="N79" s="262"/>
    </row>
    <row r="80" spans="1:14" ht="34.5" hidden="1" customHeight="1">
      <c r="A80" s="31"/>
      <c r="B80" s="38"/>
      <c r="C80" s="46"/>
      <c r="D80" s="168"/>
      <c r="E80" s="168"/>
      <c r="F80" s="45"/>
      <c r="G80" s="81"/>
      <c r="H80" s="31"/>
      <c r="I80" s="31"/>
      <c r="J80" s="118"/>
      <c r="K80" s="41"/>
      <c r="L80" s="101"/>
      <c r="M80" s="261"/>
      <c r="N80" s="262"/>
    </row>
    <row r="81" spans="1:14" ht="34.5" hidden="1" customHeight="1">
      <c r="A81" s="31"/>
      <c r="B81" s="38"/>
      <c r="C81" s="46"/>
      <c r="D81" s="168"/>
      <c r="E81" s="168"/>
      <c r="F81" s="45"/>
      <c r="G81" s="81"/>
      <c r="H81" s="31"/>
      <c r="I81" s="31"/>
      <c r="J81" s="118"/>
      <c r="K81" s="41"/>
      <c r="L81" s="101"/>
      <c r="M81" s="261"/>
      <c r="N81" s="262"/>
    </row>
    <row r="82" spans="1:14" ht="18">
      <c r="A82" s="90"/>
      <c r="B82" s="38"/>
      <c r="C82" s="38"/>
      <c r="D82" s="282" t="s">
        <v>85</v>
      </c>
      <c r="E82" s="282"/>
      <c r="F82" s="282"/>
      <c r="G82" s="168"/>
      <c r="H82" s="49">
        <f>SUM(H66:H81)</f>
        <v>0</v>
      </c>
      <c r="I82" s="49">
        <f>SUM(I66:I81)</f>
        <v>0</v>
      </c>
      <c r="J82" s="49">
        <f>SUM(J66:J81)</f>
        <v>0</v>
      </c>
      <c r="K82" s="36"/>
      <c r="L82" s="175"/>
      <c r="M82" s="263"/>
      <c r="N82" s="264"/>
    </row>
    <row r="83" spans="1:14" ht="18">
      <c r="A83" s="90"/>
      <c r="B83" s="285"/>
      <c r="C83" s="285"/>
      <c r="D83" s="285"/>
      <c r="E83" s="285"/>
      <c r="F83" s="285"/>
      <c r="G83" s="285"/>
      <c r="H83" s="286" t="s">
        <v>45</v>
      </c>
      <c r="I83" s="286"/>
      <c r="J83" s="52" t="e">
        <f>J82/I82</f>
        <v>#DIV/0!</v>
      </c>
      <c r="K83" s="102" t="str">
        <f>K27</f>
        <v>(Nov'21)</v>
      </c>
      <c r="L83" s="103"/>
      <c r="M83" s="287" t="s">
        <v>47</v>
      </c>
      <c r="N83" s="288"/>
    </row>
    <row r="84" spans="1:14" ht="18">
      <c r="A84" s="90"/>
      <c r="B84" s="285"/>
      <c r="C84" s="285"/>
      <c r="D84" s="285"/>
      <c r="E84" s="285"/>
      <c r="F84" s="285"/>
      <c r="G84" s="285"/>
      <c r="H84" s="168"/>
      <c r="I84" s="168"/>
      <c r="J84" s="52">
        <v>153.91999999999999</v>
      </c>
      <c r="K84" s="102" t="str">
        <f>K28</f>
        <v>(Oct'21)</v>
      </c>
      <c r="L84" s="105"/>
      <c r="M84" s="159" t="e">
        <f>(J83-J84)/J84</f>
        <v>#DIV/0!</v>
      </c>
      <c r="N84" s="125"/>
    </row>
    <row r="85" spans="1:14" ht="18">
      <c r="A85" s="140"/>
      <c r="B85" s="141"/>
      <c r="C85" s="141"/>
      <c r="D85" s="141"/>
      <c r="E85" s="141"/>
      <c r="F85" s="141"/>
      <c r="G85" s="141"/>
      <c r="H85" s="142"/>
      <c r="I85" s="142"/>
      <c r="J85" s="143"/>
      <c r="K85" s="144"/>
      <c r="L85" s="130"/>
      <c r="M85" s="145"/>
      <c r="N85" s="146"/>
    </row>
    <row r="86" spans="1:14" ht="18">
      <c r="A86" s="69"/>
      <c r="B86" s="126"/>
      <c r="C86" s="126"/>
      <c r="D86" s="126"/>
      <c r="E86" s="126"/>
      <c r="F86" s="126"/>
      <c r="G86" s="126"/>
      <c r="H86" s="127"/>
      <c r="I86" s="128"/>
      <c r="J86" s="129"/>
      <c r="K86" s="130"/>
      <c r="L86" s="69"/>
      <c r="M86" s="131"/>
      <c r="N86" s="16"/>
    </row>
    <row r="87" spans="1:14" ht="33">
      <c r="A87" s="108"/>
      <c r="B87" s="9" t="s">
        <v>87</v>
      </c>
      <c r="C87" s="9"/>
      <c r="D87" s="11"/>
      <c r="E87" s="8"/>
      <c r="F87" s="8"/>
      <c r="G87" s="2"/>
      <c r="H87" s="12" t="s">
        <v>4</v>
      </c>
      <c r="I87" s="109">
        <v>500</v>
      </c>
      <c r="J87" s="13" t="s">
        <v>71</v>
      </c>
      <c r="K87" s="132"/>
      <c r="L87" s="3"/>
      <c r="M87" s="111"/>
      <c r="N87" s="16"/>
    </row>
    <row r="88" spans="1:14" ht="18">
      <c r="A88" s="61"/>
      <c r="B88" s="3"/>
      <c r="C88" s="3"/>
      <c r="D88" s="3"/>
      <c r="E88" s="3"/>
      <c r="F88" s="3"/>
      <c r="G88" s="3"/>
      <c r="H88" s="3"/>
      <c r="I88" s="112"/>
      <c r="J88" s="3"/>
      <c r="K88" s="3"/>
      <c r="L88" s="3"/>
      <c r="M88" s="70"/>
      <c r="N88" s="16"/>
    </row>
    <row r="89" spans="1:14" ht="15.75">
      <c r="A89" s="171" t="s">
        <v>6</v>
      </c>
      <c r="B89" s="279" t="s">
        <v>7</v>
      </c>
      <c r="C89" s="308" t="s">
        <v>8</v>
      </c>
      <c r="D89" s="281" t="s">
        <v>9</v>
      </c>
      <c r="E89" s="281"/>
      <c r="F89" s="281"/>
      <c r="G89" s="66" t="s">
        <v>10</v>
      </c>
      <c r="H89" s="175" t="s">
        <v>11</v>
      </c>
      <c r="I89" s="25" t="s">
        <v>12</v>
      </c>
      <c r="J89" s="67" t="s">
        <v>13</v>
      </c>
      <c r="K89" s="66" t="s">
        <v>14</v>
      </c>
      <c r="L89" s="175"/>
      <c r="M89" s="289"/>
      <c r="N89" s="288"/>
    </row>
    <row r="90" spans="1:14" ht="15.75">
      <c r="A90" s="75"/>
      <c r="B90" s="280"/>
      <c r="C90" s="309"/>
      <c r="D90" s="534" t="s">
        <v>18</v>
      </c>
      <c r="E90" s="534" t="s">
        <v>159</v>
      </c>
      <c r="F90" s="535" t="s">
        <v>160</v>
      </c>
      <c r="G90" s="113" t="s">
        <v>19</v>
      </c>
      <c r="H90" s="75" t="s">
        <v>20</v>
      </c>
      <c r="I90" s="114" t="s">
        <v>20</v>
      </c>
      <c r="J90" s="114" t="s">
        <v>21</v>
      </c>
      <c r="K90" s="113" t="s">
        <v>22</v>
      </c>
      <c r="L90" s="175"/>
      <c r="M90" s="289"/>
      <c r="N90" s="288"/>
    </row>
    <row r="91" spans="1:14" ht="34.5" customHeight="1">
      <c r="A91" s="90">
        <v>1</v>
      </c>
      <c r="B91" s="102"/>
      <c r="C91" s="46"/>
      <c r="D91" s="115"/>
      <c r="E91" s="168"/>
      <c r="F91" s="45"/>
      <c r="G91" s="81"/>
      <c r="H91" s="31"/>
      <c r="I91" s="31"/>
      <c r="J91" s="117"/>
      <c r="K91" s="36"/>
      <c r="L91" s="175"/>
      <c r="M91" s="283"/>
      <c r="N91" s="284"/>
    </row>
    <row r="92" spans="1:14" ht="34.5" customHeight="1">
      <c r="A92" s="90">
        <v>2</v>
      </c>
      <c r="B92" s="102"/>
      <c r="C92" s="46"/>
      <c r="D92" s="115"/>
      <c r="E92" s="168"/>
      <c r="F92" s="45"/>
      <c r="G92" s="81"/>
      <c r="H92" s="31"/>
      <c r="I92" s="31"/>
      <c r="J92" s="117"/>
      <c r="K92" s="36"/>
      <c r="L92" s="175"/>
      <c r="M92" s="283"/>
      <c r="N92" s="284"/>
    </row>
    <row r="93" spans="1:14" ht="34.5" hidden="1" customHeight="1">
      <c r="A93" s="31"/>
      <c r="B93" s="30"/>
      <c r="C93" s="46"/>
      <c r="D93" s="168"/>
      <c r="E93" s="168"/>
      <c r="F93" s="45"/>
      <c r="G93" s="81"/>
      <c r="H93" s="31"/>
      <c r="I93" s="31"/>
      <c r="J93" s="118"/>
      <c r="K93" s="41"/>
      <c r="L93" s="101"/>
      <c r="M93" s="277"/>
      <c r="N93" s="278"/>
    </row>
    <row r="94" spans="1:14" ht="34.5" hidden="1" customHeight="1">
      <c r="A94" s="31"/>
      <c r="B94" s="38"/>
      <c r="C94" s="46"/>
      <c r="D94" s="168"/>
      <c r="E94" s="168"/>
      <c r="F94" s="45"/>
      <c r="G94" s="81"/>
      <c r="H94" s="31"/>
      <c r="I94" s="31"/>
      <c r="J94" s="118"/>
      <c r="K94" s="41"/>
      <c r="L94" s="101"/>
      <c r="M94" s="283"/>
      <c r="N94" s="284"/>
    </row>
    <row r="95" spans="1:14" ht="34.5" hidden="1" customHeight="1">
      <c r="A95" s="31"/>
      <c r="B95" s="38"/>
      <c r="C95" s="46"/>
      <c r="D95" s="168"/>
      <c r="E95" s="168"/>
      <c r="F95" s="45"/>
      <c r="G95" s="81"/>
      <c r="H95" s="31"/>
      <c r="I95" s="31"/>
      <c r="J95" s="118"/>
      <c r="K95" s="41"/>
      <c r="L95" s="101"/>
      <c r="M95" s="283"/>
      <c r="N95" s="284"/>
    </row>
    <row r="96" spans="1:14" ht="34.5" hidden="1" customHeight="1">
      <c r="A96" s="31"/>
      <c r="B96" s="38"/>
      <c r="C96" s="46"/>
      <c r="D96" s="168"/>
      <c r="E96" s="168"/>
      <c r="F96" s="45"/>
      <c r="G96" s="81"/>
      <c r="H96" s="31"/>
      <c r="I96" s="31"/>
      <c r="J96" s="118"/>
      <c r="K96" s="41"/>
      <c r="L96" s="101"/>
      <c r="M96" s="283"/>
      <c r="N96" s="284"/>
    </row>
    <row r="97" spans="1:14" ht="34.5" hidden="1" customHeight="1">
      <c r="A97" s="31"/>
      <c r="B97" s="38"/>
      <c r="C97" s="46"/>
      <c r="D97" s="168"/>
      <c r="E97" s="168"/>
      <c r="F97" s="45"/>
      <c r="G97" s="81"/>
      <c r="H97" s="31"/>
      <c r="I97" s="31"/>
      <c r="J97" s="118"/>
      <c r="K97" s="41"/>
      <c r="L97" s="101"/>
      <c r="M97" s="283"/>
      <c r="N97" s="284"/>
    </row>
    <row r="98" spans="1:14" ht="34.5" hidden="1" customHeight="1">
      <c r="A98" s="31"/>
      <c r="B98" s="38"/>
      <c r="C98" s="46"/>
      <c r="D98" s="168"/>
      <c r="E98" s="168"/>
      <c r="F98" s="45"/>
      <c r="G98" s="81"/>
      <c r="H98" s="31"/>
      <c r="I98" s="31"/>
      <c r="J98" s="118"/>
      <c r="K98" s="41"/>
      <c r="L98" s="101"/>
      <c r="M98" s="283"/>
      <c r="N98" s="284"/>
    </row>
    <row r="99" spans="1:14" ht="25.5" hidden="1">
      <c r="A99" s="31"/>
      <c r="B99" s="38"/>
      <c r="C99" s="46"/>
      <c r="D99" s="168"/>
      <c r="E99" s="168"/>
      <c r="F99" s="45"/>
      <c r="G99" s="81"/>
      <c r="H99" s="31"/>
      <c r="I99" s="31"/>
      <c r="J99" s="118"/>
      <c r="K99" s="41"/>
      <c r="L99" s="101"/>
      <c r="M99" s="283"/>
      <c r="N99" s="284"/>
    </row>
    <row r="100" spans="1:14" ht="18">
      <c r="A100" s="90"/>
      <c r="B100" s="38"/>
      <c r="C100" s="38"/>
      <c r="D100" s="282" t="s">
        <v>85</v>
      </c>
      <c r="E100" s="282"/>
      <c r="F100" s="282"/>
      <c r="G100" s="168"/>
      <c r="H100" s="49">
        <f>SUM(H91:H99)</f>
        <v>0</v>
      </c>
      <c r="I100" s="49">
        <f>SUM(I91:I99)</f>
        <v>0</v>
      </c>
      <c r="J100" s="49">
        <f>SUM(J91:J99)</f>
        <v>0</v>
      </c>
      <c r="K100" s="36"/>
      <c r="L100" s="175"/>
      <c r="M100" s="263"/>
      <c r="N100" s="264"/>
    </row>
    <row r="101" spans="1:14" ht="18">
      <c r="A101" s="133"/>
      <c r="B101" s="267"/>
      <c r="C101" s="268"/>
      <c r="D101" s="268"/>
      <c r="E101" s="268"/>
      <c r="F101" s="268"/>
      <c r="G101" s="269"/>
      <c r="H101" s="270" t="s">
        <v>45</v>
      </c>
      <c r="I101" s="270"/>
      <c r="J101" s="134" t="e">
        <f>J100/I100</f>
        <v>#DIV/0!</v>
      </c>
      <c r="K101" s="147" t="str">
        <f>K27</f>
        <v>(Nov'21)</v>
      </c>
      <c r="L101" s="103"/>
      <c r="M101" s="271" t="s">
        <v>47</v>
      </c>
      <c r="N101" s="271"/>
    </row>
    <row r="102" spans="1:14" ht="18">
      <c r="A102" s="135"/>
      <c r="B102" s="272"/>
      <c r="C102" s="273"/>
      <c r="D102" s="273"/>
      <c r="E102" s="273"/>
      <c r="F102" s="273"/>
      <c r="G102" s="274"/>
      <c r="H102" s="79"/>
      <c r="I102" s="79"/>
      <c r="J102" s="136">
        <v>154</v>
      </c>
      <c r="K102" s="148" t="str">
        <f>K28</f>
        <v>(Oct'21)</v>
      </c>
      <c r="L102" s="105"/>
      <c r="M102" s="137" t="e">
        <f>(J101-J102)/J102</f>
        <v>#DIV/0!</v>
      </c>
      <c r="N102" s="138"/>
    </row>
    <row r="103" spans="1:14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4"/>
      <c r="N103" s="5"/>
    </row>
    <row r="104" spans="1:14" ht="15.75">
      <c r="A104" s="5" t="s">
        <v>89</v>
      </c>
      <c r="B104" s="5"/>
      <c r="C104" s="5"/>
      <c r="D104" s="5"/>
      <c r="E104" s="5" t="s">
        <v>90</v>
      </c>
      <c r="F104" s="5"/>
      <c r="G104" s="5"/>
      <c r="H104" s="5"/>
      <c r="I104" s="5" t="s">
        <v>91</v>
      </c>
      <c r="J104" s="5"/>
      <c r="K104" s="5"/>
      <c r="L104" s="5"/>
      <c r="M104" s="4"/>
      <c r="N104" s="5"/>
    </row>
    <row r="105" spans="1:14" ht="15.75">
      <c r="A105" s="5" t="s">
        <v>92</v>
      </c>
      <c r="B105" s="139"/>
      <c r="C105" s="139"/>
      <c r="D105" s="5"/>
      <c r="E105" s="5" t="s">
        <v>93</v>
      </c>
      <c r="F105" s="5"/>
      <c r="G105" s="5"/>
      <c r="H105" s="5"/>
      <c r="I105" s="5"/>
      <c r="J105" s="5"/>
      <c r="K105" s="5"/>
      <c r="L105" s="5"/>
      <c r="M105" s="4"/>
      <c r="N105" s="5"/>
    </row>
  </sheetData>
  <mergeCells count="109">
    <mergeCell ref="A3:D3"/>
    <mergeCell ref="E3:G3"/>
    <mergeCell ref="A7:A8"/>
    <mergeCell ref="B7:B8"/>
    <mergeCell ref="C7:C8"/>
    <mergeCell ref="D7:F7"/>
    <mergeCell ref="M14:N14"/>
    <mergeCell ref="M15:N15"/>
    <mergeCell ref="M16:N16"/>
    <mergeCell ref="M17:N17"/>
    <mergeCell ref="M18:N18"/>
    <mergeCell ref="M19:N19"/>
    <mergeCell ref="M7:N8"/>
    <mergeCell ref="M9:N9"/>
    <mergeCell ref="M10:N10"/>
    <mergeCell ref="M11:N11"/>
    <mergeCell ref="M12:N12"/>
    <mergeCell ref="M13:N13"/>
    <mergeCell ref="B26:F26"/>
    <mergeCell ref="M26:N26"/>
    <mergeCell ref="H27:I27"/>
    <mergeCell ref="M27:N27"/>
    <mergeCell ref="B28:H28"/>
    <mergeCell ref="M20:N20"/>
    <mergeCell ref="M21:N21"/>
    <mergeCell ref="M22:N22"/>
    <mergeCell ref="M23:N23"/>
    <mergeCell ref="M24:N24"/>
    <mergeCell ref="M25:N25"/>
    <mergeCell ref="M36:N36"/>
    <mergeCell ref="M37:N37"/>
    <mergeCell ref="M38:N38"/>
    <mergeCell ref="M39:N39"/>
    <mergeCell ref="M40:N40"/>
    <mergeCell ref="M41:N41"/>
    <mergeCell ref="A33:A34"/>
    <mergeCell ref="B33:B34"/>
    <mergeCell ref="C33:C34"/>
    <mergeCell ref="D33:F33"/>
    <mergeCell ref="L33:N34"/>
    <mergeCell ref="M35:N35"/>
    <mergeCell ref="M48:N48"/>
    <mergeCell ref="M49:N49"/>
    <mergeCell ref="M50:N50"/>
    <mergeCell ref="M51:N51"/>
    <mergeCell ref="M52:N52"/>
    <mergeCell ref="M53:N53"/>
    <mergeCell ref="M42:N42"/>
    <mergeCell ref="M43:N43"/>
    <mergeCell ref="M44:N44"/>
    <mergeCell ref="M45:N45"/>
    <mergeCell ref="M46:N46"/>
    <mergeCell ref="M47:N47"/>
    <mergeCell ref="A64:A65"/>
    <mergeCell ref="B64:B65"/>
    <mergeCell ref="C64:C65"/>
    <mergeCell ref="D64:F64"/>
    <mergeCell ref="L64:N65"/>
    <mergeCell ref="M54:N54"/>
    <mergeCell ref="M55:N55"/>
    <mergeCell ref="M56:N56"/>
    <mergeCell ref="M57:N57"/>
    <mergeCell ref="B58:F58"/>
    <mergeCell ref="M58:N58"/>
    <mergeCell ref="M66:N66"/>
    <mergeCell ref="M67:N67"/>
    <mergeCell ref="M68:N68"/>
    <mergeCell ref="M69:N69"/>
    <mergeCell ref="M70:N70"/>
    <mergeCell ref="M71:N71"/>
    <mergeCell ref="H59:I59"/>
    <mergeCell ref="M59:N59"/>
    <mergeCell ref="B60:I60"/>
    <mergeCell ref="M78:N78"/>
    <mergeCell ref="M79:N79"/>
    <mergeCell ref="M80:N80"/>
    <mergeCell ref="M81:N81"/>
    <mergeCell ref="D82:F82"/>
    <mergeCell ref="M82:N82"/>
    <mergeCell ref="M72:N72"/>
    <mergeCell ref="M73:N73"/>
    <mergeCell ref="M74:N74"/>
    <mergeCell ref="M75:N75"/>
    <mergeCell ref="M76:N76"/>
    <mergeCell ref="M77:N77"/>
    <mergeCell ref="M91:N91"/>
    <mergeCell ref="M92:N92"/>
    <mergeCell ref="M93:N93"/>
    <mergeCell ref="M94:N94"/>
    <mergeCell ref="M95:N95"/>
    <mergeCell ref="M96:N96"/>
    <mergeCell ref="B83:G83"/>
    <mergeCell ref="H83:I83"/>
    <mergeCell ref="M83:N83"/>
    <mergeCell ref="B84:G84"/>
    <mergeCell ref="B89:B90"/>
    <mergeCell ref="C89:C90"/>
    <mergeCell ref="D89:F89"/>
    <mergeCell ref="M89:N89"/>
    <mergeCell ref="M90:N90"/>
    <mergeCell ref="B102:G102"/>
    <mergeCell ref="M97:N97"/>
    <mergeCell ref="M98:N98"/>
    <mergeCell ref="M99:N99"/>
    <mergeCell ref="D100:F100"/>
    <mergeCell ref="M100:N100"/>
    <mergeCell ref="B101:G101"/>
    <mergeCell ref="H101:I101"/>
    <mergeCell ref="M101:N101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O106"/>
  <sheetViews>
    <sheetView zoomScale="60" zoomScaleNormal="60" workbookViewId="0">
      <selection activeCell="L34" sqref="L34:N35"/>
    </sheetView>
  </sheetViews>
  <sheetFormatPr defaultRowHeight="15"/>
  <cols>
    <col min="2" max="2" width="38.28515625" customWidth="1"/>
    <col min="3" max="3" width="31.140625" customWidth="1"/>
    <col min="4" max="7" width="18.5703125" customWidth="1"/>
    <col min="8" max="8" width="33" bestFit="1" customWidth="1"/>
    <col min="9" max="12" width="18.5703125" customWidth="1"/>
    <col min="13" max="13" width="11.85546875" bestFit="1" customWidth="1"/>
    <col min="14" max="14" width="56" customWidth="1"/>
  </cols>
  <sheetData>
    <row r="1" spans="1:15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</row>
    <row r="2" spans="1:15" ht="20.25">
      <c r="A2" s="1"/>
      <c r="B2" s="2"/>
      <c r="C2" s="2"/>
      <c r="D2" s="2"/>
      <c r="E2" s="2"/>
      <c r="F2" s="2"/>
      <c r="G2" s="2"/>
      <c r="H2" s="2"/>
      <c r="I2" s="6"/>
      <c r="J2" s="2"/>
      <c r="K2" s="2"/>
      <c r="L2" s="3"/>
      <c r="M2" s="4"/>
      <c r="N2" s="5"/>
    </row>
    <row r="3" spans="1:15" ht="20.25">
      <c r="A3" s="316" t="s">
        <v>154</v>
      </c>
      <c r="B3" s="316"/>
      <c r="C3" s="316"/>
      <c r="D3" s="316"/>
      <c r="E3" s="317" t="s">
        <v>2</v>
      </c>
      <c r="F3" s="317"/>
      <c r="G3" s="317"/>
      <c r="H3" s="1"/>
      <c r="I3" s="2"/>
      <c r="J3" s="2"/>
      <c r="K3" s="2"/>
      <c r="L3" s="3"/>
      <c r="M3" s="4"/>
      <c r="N3" s="5"/>
    </row>
    <row r="4" spans="1:15" ht="20.25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4"/>
      <c r="N4" s="5"/>
    </row>
    <row r="5" spans="1:15" ht="33">
      <c r="A5" s="8"/>
      <c r="B5" s="9" t="s">
        <v>3</v>
      </c>
      <c r="C5" s="10"/>
      <c r="D5" s="11"/>
      <c r="E5" s="8"/>
      <c r="F5" s="8"/>
      <c r="G5" s="2"/>
      <c r="H5" s="12" t="s">
        <v>4</v>
      </c>
      <c r="I5" s="56">
        <v>6200</v>
      </c>
      <c r="J5" s="13" t="s">
        <v>5</v>
      </c>
      <c r="K5" s="14"/>
      <c r="L5" s="15"/>
      <c r="M5" s="5"/>
      <c r="N5" s="16"/>
    </row>
    <row r="6" spans="1:15" ht="20.25">
      <c r="A6" s="17"/>
      <c r="B6" s="18"/>
      <c r="C6" s="18"/>
      <c r="D6" s="18"/>
      <c r="E6" s="18"/>
      <c r="F6" s="18"/>
      <c r="G6" s="18"/>
      <c r="H6" s="19"/>
      <c r="I6" s="20"/>
      <c r="J6" s="21"/>
      <c r="K6" s="21"/>
      <c r="L6" s="22"/>
      <c r="M6" s="23"/>
      <c r="N6" s="16"/>
    </row>
    <row r="7" spans="1:15" ht="33" customHeight="1">
      <c r="A7" s="279" t="s">
        <v>6</v>
      </c>
      <c r="B7" s="308" t="s">
        <v>7</v>
      </c>
      <c r="C7" s="308" t="s">
        <v>8</v>
      </c>
      <c r="D7" s="318" t="s">
        <v>9</v>
      </c>
      <c r="E7" s="318"/>
      <c r="F7" s="318"/>
      <c r="G7" s="175" t="s">
        <v>10</v>
      </c>
      <c r="H7" s="175" t="s">
        <v>11</v>
      </c>
      <c r="I7" s="25" t="s">
        <v>12</v>
      </c>
      <c r="J7" s="26" t="s">
        <v>13</v>
      </c>
      <c r="K7" s="175" t="s">
        <v>14</v>
      </c>
      <c r="L7" s="25" t="s">
        <v>15</v>
      </c>
      <c r="M7" s="271"/>
      <c r="N7" s="271"/>
    </row>
    <row r="8" spans="1:15" ht="33" customHeight="1">
      <c r="A8" s="280"/>
      <c r="B8" s="309"/>
      <c r="C8" s="309"/>
      <c r="D8" s="27" t="s">
        <v>16</v>
      </c>
      <c r="E8" s="27" t="s">
        <v>17</v>
      </c>
      <c r="F8" s="28" t="s">
        <v>18</v>
      </c>
      <c r="G8" s="175" t="s">
        <v>19</v>
      </c>
      <c r="H8" s="175" t="s">
        <v>20</v>
      </c>
      <c r="I8" s="175" t="s">
        <v>20</v>
      </c>
      <c r="J8" s="26" t="s">
        <v>21</v>
      </c>
      <c r="K8" s="165" t="s">
        <v>22</v>
      </c>
      <c r="L8" s="175" t="s">
        <v>23</v>
      </c>
      <c r="M8" s="271"/>
      <c r="N8" s="271"/>
    </row>
    <row r="9" spans="1:15" ht="34.5" customHeight="1">
      <c r="A9" s="29">
        <v>1</v>
      </c>
      <c r="B9" s="77"/>
      <c r="C9" s="176"/>
      <c r="D9" s="176"/>
      <c r="E9" s="176"/>
      <c r="F9" s="177"/>
      <c r="G9" s="229"/>
      <c r="H9" s="82"/>
      <c r="I9" s="82"/>
      <c r="J9" s="92"/>
      <c r="K9" s="90"/>
      <c r="L9" s="181"/>
      <c r="M9" s="265"/>
      <c r="N9" s="265"/>
    </row>
    <row r="10" spans="1:15" ht="34.5" customHeight="1">
      <c r="A10" s="37">
        <v>2</v>
      </c>
      <c r="B10" s="77"/>
      <c r="C10" s="31"/>
      <c r="D10" s="176"/>
      <c r="E10" s="176"/>
      <c r="F10" s="177"/>
      <c r="G10" s="229"/>
      <c r="H10" s="88"/>
      <c r="I10" s="82"/>
      <c r="J10" s="92"/>
      <c r="K10" s="90"/>
      <c r="L10" s="182"/>
      <c r="M10" s="341"/>
      <c r="N10" s="341"/>
      <c r="O10" s="230"/>
    </row>
    <row r="11" spans="1:15" ht="34.5" hidden="1" customHeight="1">
      <c r="A11" s="42">
        <v>3</v>
      </c>
      <c r="B11" s="77"/>
      <c r="C11" s="31"/>
      <c r="D11" s="176"/>
      <c r="E11" s="176"/>
      <c r="F11" s="177"/>
      <c r="G11" s="229"/>
      <c r="H11" s="82"/>
      <c r="I11" s="82"/>
      <c r="J11" s="92"/>
      <c r="K11" s="90"/>
      <c r="L11" s="182"/>
      <c r="M11" s="341"/>
      <c r="N11" s="341"/>
      <c r="O11" s="230"/>
    </row>
    <row r="12" spans="1:15" ht="34.5" hidden="1" customHeight="1">
      <c r="A12" s="29">
        <v>4</v>
      </c>
      <c r="B12" s="77"/>
      <c r="C12" s="176"/>
      <c r="D12" s="176"/>
      <c r="E12" s="176"/>
      <c r="F12" s="177"/>
      <c r="G12" s="229"/>
      <c r="H12" s="82"/>
      <c r="I12" s="82"/>
      <c r="J12" s="92"/>
      <c r="K12" s="90"/>
      <c r="L12" s="182"/>
      <c r="M12" s="342"/>
      <c r="N12" s="342"/>
      <c r="O12" s="231"/>
    </row>
    <row r="13" spans="1:15" ht="34.5" hidden="1" customHeight="1">
      <c r="A13" s="37">
        <v>5</v>
      </c>
      <c r="B13" s="77"/>
      <c r="C13" s="176"/>
      <c r="D13" s="176"/>
      <c r="E13" s="176"/>
      <c r="F13" s="177"/>
      <c r="G13" s="229"/>
      <c r="H13" s="82"/>
      <c r="I13" s="82"/>
      <c r="J13" s="92"/>
      <c r="K13" s="90"/>
      <c r="L13" s="183"/>
      <c r="M13" s="337"/>
      <c r="N13" s="337"/>
    </row>
    <row r="14" spans="1:15" ht="34.5" hidden="1" customHeight="1">
      <c r="A14" s="42">
        <v>6</v>
      </c>
      <c r="B14" s="77"/>
      <c r="C14" s="31"/>
      <c r="D14" s="176"/>
      <c r="E14" s="176"/>
      <c r="F14" s="177"/>
      <c r="G14" s="229"/>
      <c r="H14" s="82"/>
      <c r="I14" s="82"/>
      <c r="J14" s="83"/>
      <c r="K14" s="47"/>
      <c r="L14" s="31"/>
      <c r="M14" s="265"/>
      <c r="N14" s="265"/>
    </row>
    <row r="15" spans="1:15" ht="34.5" hidden="1" customHeight="1">
      <c r="A15" s="29">
        <v>7</v>
      </c>
      <c r="B15" s="77"/>
      <c r="C15" s="31"/>
      <c r="D15" s="176"/>
      <c r="E15" s="176"/>
      <c r="F15" s="177"/>
      <c r="G15" s="229"/>
      <c r="H15" s="82"/>
      <c r="I15" s="82"/>
      <c r="J15" s="83"/>
      <c r="K15" s="54"/>
      <c r="L15" s="31"/>
      <c r="M15" s="265"/>
      <c r="N15" s="265"/>
    </row>
    <row r="16" spans="1:15" ht="34.5" hidden="1" customHeight="1">
      <c r="A16" s="37">
        <v>8</v>
      </c>
      <c r="B16" s="77"/>
      <c r="C16" s="31"/>
      <c r="D16" s="176"/>
      <c r="E16" s="176"/>
      <c r="F16" s="177"/>
      <c r="G16" s="229"/>
      <c r="H16" s="82"/>
      <c r="I16" s="82"/>
      <c r="J16" s="83"/>
      <c r="K16" s="54"/>
      <c r="L16" s="31"/>
      <c r="M16" s="265"/>
      <c r="N16" s="265"/>
    </row>
    <row r="17" spans="1:14" ht="34.5" hidden="1" customHeight="1">
      <c r="A17" s="29"/>
      <c r="B17" s="77"/>
      <c r="C17" s="176"/>
      <c r="D17" s="176"/>
      <c r="E17" s="176"/>
      <c r="F17" s="177"/>
      <c r="G17" s="229"/>
      <c r="H17" s="82"/>
      <c r="I17" s="82"/>
      <c r="J17" s="83"/>
      <c r="K17" s="54"/>
      <c r="L17" s="31"/>
      <c r="M17" s="265"/>
      <c r="N17" s="265"/>
    </row>
    <row r="18" spans="1:14" ht="34.5" hidden="1" customHeight="1">
      <c r="A18" s="29">
        <v>9</v>
      </c>
      <c r="B18" s="38"/>
      <c r="C18" s="46"/>
      <c r="D18" s="168"/>
      <c r="E18" s="168"/>
      <c r="F18" s="45"/>
      <c r="G18" s="39"/>
      <c r="H18" s="35"/>
      <c r="I18" s="35"/>
      <c r="J18" s="35"/>
      <c r="K18" s="41"/>
      <c r="L18" s="31"/>
      <c r="M18" s="265"/>
      <c r="N18" s="265"/>
    </row>
    <row r="19" spans="1:14" ht="34.5" hidden="1" customHeight="1">
      <c r="A19" s="29">
        <v>10</v>
      </c>
      <c r="B19" s="38"/>
      <c r="C19" s="31"/>
      <c r="D19" s="168"/>
      <c r="E19" s="168"/>
      <c r="F19" s="45"/>
      <c r="G19" s="34"/>
      <c r="H19" s="35"/>
      <c r="I19" s="35"/>
      <c r="J19" s="35"/>
      <c r="K19" s="41"/>
      <c r="L19" s="31"/>
      <c r="M19" s="265"/>
      <c r="N19" s="265"/>
    </row>
    <row r="20" spans="1:14" ht="34.5" hidden="1" customHeight="1">
      <c r="A20" s="29">
        <v>11</v>
      </c>
      <c r="B20" s="38"/>
      <c r="C20" s="31"/>
      <c r="D20" s="168"/>
      <c r="E20" s="168"/>
      <c r="F20" s="45"/>
      <c r="G20" s="34"/>
      <c r="H20" s="35"/>
      <c r="I20" s="35"/>
      <c r="J20" s="35"/>
      <c r="K20" s="41"/>
      <c r="L20" s="31"/>
      <c r="M20" s="265"/>
      <c r="N20" s="265"/>
    </row>
    <row r="21" spans="1:14" ht="34.5" hidden="1" customHeight="1">
      <c r="A21" s="29">
        <v>12</v>
      </c>
      <c r="B21" s="38"/>
      <c r="C21" s="31"/>
      <c r="D21" s="168"/>
      <c r="E21" s="168"/>
      <c r="F21" s="45"/>
      <c r="G21" s="34"/>
      <c r="H21" s="35"/>
      <c r="I21" s="35"/>
      <c r="J21" s="35"/>
      <c r="K21" s="41"/>
      <c r="L21" s="31"/>
      <c r="M21" s="265"/>
      <c r="N21" s="265"/>
    </row>
    <row r="22" spans="1:14" ht="34.5" hidden="1" customHeight="1">
      <c r="A22" s="29">
        <v>13</v>
      </c>
      <c r="B22" s="38"/>
      <c r="C22" s="31"/>
      <c r="D22" s="168"/>
      <c r="E22" s="168"/>
      <c r="F22" s="45"/>
      <c r="G22" s="34"/>
      <c r="H22" s="35"/>
      <c r="I22" s="35"/>
      <c r="J22" s="35"/>
      <c r="K22" s="41"/>
      <c r="L22" s="31"/>
      <c r="M22" s="275"/>
      <c r="N22" s="276"/>
    </row>
    <row r="23" spans="1:14" ht="34.5" hidden="1" customHeight="1">
      <c r="A23" s="29">
        <v>14</v>
      </c>
      <c r="B23" s="38"/>
      <c r="C23" s="31"/>
      <c r="D23" s="168"/>
      <c r="E23" s="168"/>
      <c r="F23" s="45"/>
      <c r="G23" s="34"/>
      <c r="H23" s="35"/>
      <c r="I23" s="35"/>
      <c r="J23" s="35"/>
      <c r="K23" s="41"/>
      <c r="L23" s="31"/>
      <c r="M23" s="275"/>
      <c r="N23" s="276"/>
    </row>
    <row r="24" spans="1:14" ht="34.5" hidden="1" customHeight="1">
      <c r="A24" s="47">
        <v>15</v>
      </c>
      <c r="B24" s="38"/>
      <c r="C24" s="31"/>
      <c r="D24" s="168"/>
      <c r="E24" s="168"/>
      <c r="F24" s="45"/>
      <c r="G24" s="34"/>
      <c r="H24" s="35"/>
      <c r="I24" s="35"/>
      <c r="J24" s="35"/>
      <c r="K24" s="41"/>
      <c r="L24" s="31"/>
      <c r="M24" s="275"/>
      <c r="N24" s="276"/>
    </row>
    <row r="25" spans="1:14" ht="34.5" hidden="1" customHeight="1">
      <c r="A25" s="47"/>
      <c r="B25" s="38"/>
      <c r="C25" s="31"/>
      <c r="D25" s="168"/>
      <c r="E25" s="168"/>
      <c r="F25" s="45"/>
      <c r="G25" s="34"/>
      <c r="H25" s="35"/>
      <c r="I25" s="35"/>
      <c r="J25" s="35"/>
      <c r="K25" s="41"/>
      <c r="L25" s="31"/>
      <c r="M25" s="275"/>
      <c r="N25" s="276"/>
    </row>
    <row r="26" spans="1:14" ht="18" hidden="1">
      <c r="A26" s="47"/>
      <c r="B26" s="38"/>
      <c r="C26" s="31"/>
      <c r="D26" s="168"/>
      <c r="E26" s="168"/>
      <c r="F26" s="45"/>
      <c r="G26" s="34"/>
      <c r="H26" s="35"/>
      <c r="I26" s="35"/>
      <c r="J26" s="35"/>
      <c r="K26" s="41"/>
      <c r="L26" s="31"/>
      <c r="M26" s="275"/>
      <c r="N26" s="276"/>
    </row>
    <row r="27" spans="1:14" ht="18">
      <c r="A27" s="48"/>
      <c r="B27" s="297" t="s">
        <v>96</v>
      </c>
      <c r="C27" s="298"/>
      <c r="D27" s="298"/>
      <c r="E27" s="298"/>
      <c r="F27" s="299"/>
      <c r="G27" s="168"/>
      <c r="H27" s="49">
        <f>SUM(H9:H26)</f>
        <v>0</v>
      </c>
      <c r="I27" s="49">
        <f>SUM(I9:I26)</f>
        <v>0</v>
      </c>
      <c r="J27" s="35">
        <f>SUM(J9:J26)</f>
        <v>0</v>
      </c>
      <c r="K27" s="41"/>
      <c r="L27" s="31"/>
      <c r="M27" s="314"/>
      <c r="N27" s="315"/>
    </row>
    <row r="28" spans="1:14" ht="18">
      <c r="A28" s="50"/>
      <c r="B28" s="38"/>
      <c r="C28" s="38"/>
      <c r="D28" s="51"/>
      <c r="E28" s="51"/>
      <c r="F28" s="51"/>
      <c r="G28" s="51"/>
      <c r="H28" s="286" t="s">
        <v>45</v>
      </c>
      <c r="I28" s="286"/>
      <c r="J28" s="52" t="e">
        <f>J27/I27</f>
        <v>#DIV/0!</v>
      </c>
      <c r="K28" s="154" t="s">
        <v>46</v>
      </c>
      <c r="L28" s="30"/>
      <c r="M28" s="294" t="s">
        <v>47</v>
      </c>
      <c r="N28" s="294"/>
    </row>
    <row r="29" spans="1:14" ht="18">
      <c r="A29" s="54"/>
      <c r="B29" s="332" t="s">
        <v>118</v>
      </c>
      <c r="C29" s="333"/>
      <c r="D29" s="333"/>
      <c r="E29" s="333"/>
      <c r="F29" s="333"/>
      <c r="G29" s="333"/>
      <c r="H29" s="334"/>
      <c r="I29" s="168"/>
      <c r="J29" s="197">
        <v>50.14</v>
      </c>
      <c r="K29" s="53" t="s">
        <v>48</v>
      </c>
      <c r="L29" s="30"/>
      <c r="M29" s="55" t="e">
        <f>(J28-J29)/J29</f>
        <v>#DIV/0!</v>
      </c>
      <c r="N29" s="202">
        <v>700</v>
      </c>
    </row>
    <row r="32" spans="1:14" ht="33">
      <c r="A32" s="58"/>
      <c r="B32" s="9" t="s">
        <v>49</v>
      </c>
      <c r="C32" s="10"/>
      <c r="D32" s="11"/>
      <c r="E32" s="8"/>
      <c r="F32" s="8"/>
      <c r="G32" s="2"/>
      <c r="H32" s="12" t="s">
        <v>4</v>
      </c>
      <c r="I32" s="56">
        <v>5000</v>
      </c>
      <c r="J32" s="13" t="s">
        <v>50</v>
      </c>
      <c r="K32" s="59"/>
      <c r="L32" s="3"/>
      <c r="M32" s="60"/>
      <c r="N32" s="16"/>
    </row>
    <row r="33" spans="1:14" ht="20.25">
      <c r="A33" s="61"/>
      <c r="B33" s="15"/>
      <c r="C33" s="15"/>
      <c r="D33" s="15"/>
      <c r="E33" s="15"/>
      <c r="F33" s="15"/>
      <c r="G33" s="15"/>
      <c r="H33" s="62"/>
      <c r="I33" s="20"/>
      <c r="J33" s="63"/>
      <c r="K33" s="64"/>
      <c r="L33" s="64"/>
      <c r="M33" s="65"/>
      <c r="N33" s="16"/>
    </row>
    <row r="34" spans="1:14" ht="33" customHeight="1">
      <c r="A34" s="290" t="s">
        <v>6</v>
      </c>
      <c r="B34" s="279" t="s">
        <v>7</v>
      </c>
      <c r="C34" s="308" t="s">
        <v>8</v>
      </c>
      <c r="D34" s="307" t="s">
        <v>9</v>
      </c>
      <c r="E34" s="281"/>
      <c r="F34" s="281"/>
      <c r="G34" s="66" t="s">
        <v>10</v>
      </c>
      <c r="H34" s="175" t="s">
        <v>11</v>
      </c>
      <c r="I34" s="156" t="s">
        <v>12</v>
      </c>
      <c r="J34" s="175" t="s">
        <v>13</v>
      </c>
      <c r="K34" s="175" t="s">
        <v>14</v>
      </c>
      <c r="L34" s="294" t="s">
        <v>51</v>
      </c>
      <c r="M34" s="294"/>
      <c r="N34" s="294"/>
    </row>
    <row r="35" spans="1:14" ht="33" customHeight="1">
      <c r="A35" s="306"/>
      <c r="B35" s="326"/>
      <c r="C35" s="327"/>
      <c r="D35" s="71" t="str">
        <f>D8</f>
        <v>Jul'21</v>
      </c>
      <c r="E35" s="27" t="str">
        <f>E8</f>
        <v>Aug'21</v>
      </c>
      <c r="F35" s="72" t="str">
        <f>F8</f>
        <v>Sept'21</v>
      </c>
      <c r="G35" s="73" t="s">
        <v>19</v>
      </c>
      <c r="H35" s="172" t="s">
        <v>20</v>
      </c>
      <c r="I35" s="157" t="s">
        <v>20</v>
      </c>
      <c r="J35" s="175" t="s">
        <v>21</v>
      </c>
      <c r="K35" s="175" t="s">
        <v>22</v>
      </c>
      <c r="L35" s="294"/>
      <c r="M35" s="294"/>
      <c r="N35" s="294"/>
    </row>
    <row r="36" spans="1:14" ht="34.5" customHeight="1">
      <c r="A36" s="48">
        <v>1</v>
      </c>
      <c r="B36" s="38"/>
      <c r="C36" s="38"/>
      <c r="D36" s="93"/>
      <c r="E36" s="168"/>
      <c r="F36" s="80"/>
      <c r="G36" s="81"/>
      <c r="H36" s="82"/>
      <c r="I36" s="82"/>
      <c r="J36" s="158"/>
      <c r="K36" s="47"/>
      <c r="L36" s="101"/>
      <c r="M36" s="265"/>
      <c r="N36" s="265"/>
    </row>
    <row r="37" spans="1:14" ht="34.5" customHeight="1">
      <c r="A37" s="50">
        <v>2</v>
      </c>
      <c r="B37" s="163"/>
      <c r="C37" s="163"/>
      <c r="D37" s="160"/>
      <c r="E37" s="168"/>
      <c r="F37" s="80"/>
      <c r="G37" s="81"/>
      <c r="H37" s="82"/>
      <c r="I37" s="82"/>
      <c r="J37" s="83"/>
      <c r="K37" s="54"/>
      <c r="L37" s="101"/>
      <c r="M37" s="265"/>
      <c r="N37" s="265"/>
    </row>
    <row r="38" spans="1:14" ht="34.5" hidden="1" customHeight="1">
      <c r="A38" s="76">
        <v>3</v>
      </c>
      <c r="B38" s="161"/>
      <c r="C38" s="162"/>
      <c r="D38" s="168"/>
      <c r="E38" s="168"/>
      <c r="F38" s="80"/>
      <c r="G38" s="81"/>
      <c r="H38" s="88"/>
      <c r="I38" s="88"/>
      <c r="J38" s="83"/>
      <c r="K38" s="54"/>
      <c r="L38" s="101"/>
      <c r="M38" s="265"/>
      <c r="N38" s="265"/>
    </row>
    <row r="39" spans="1:14" ht="34.5" hidden="1" customHeight="1">
      <c r="A39" s="84">
        <v>4</v>
      </c>
      <c r="B39" s="89"/>
      <c r="C39" s="31"/>
      <c r="D39" s="168"/>
      <c r="E39" s="168"/>
      <c r="F39" s="80"/>
      <c r="G39" s="81"/>
      <c r="H39" s="82"/>
      <c r="I39" s="82"/>
      <c r="J39" s="83"/>
      <c r="K39" s="36"/>
      <c r="L39" s="101"/>
      <c r="M39" s="265"/>
      <c r="N39" s="265"/>
    </row>
    <row r="40" spans="1:14" ht="34.5" hidden="1" customHeight="1">
      <c r="A40" s="76">
        <v>5</v>
      </c>
      <c r="B40" s="89"/>
      <c r="C40" s="31"/>
      <c r="D40" s="168"/>
      <c r="E40" s="168"/>
      <c r="F40" s="80"/>
      <c r="G40" s="81"/>
      <c r="H40" s="82"/>
      <c r="I40" s="82"/>
      <c r="J40" s="83"/>
      <c r="K40" s="91"/>
      <c r="L40" s="101"/>
      <c r="M40" s="266"/>
      <c r="N40" s="266"/>
    </row>
    <row r="41" spans="1:14" ht="34.5" hidden="1" customHeight="1">
      <c r="A41" s="84">
        <v>6</v>
      </c>
      <c r="B41" s="38"/>
      <c r="C41" s="31"/>
      <c r="D41" s="168"/>
      <c r="E41" s="168"/>
      <c r="F41" s="80"/>
      <c r="G41" s="81"/>
      <c r="H41" s="82"/>
      <c r="I41" s="82"/>
      <c r="J41" s="92"/>
      <c r="K41" s="36"/>
      <c r="L41" s="101"/>
      <c r="M41" s="265"/>
      <c r="N41" s="265"/>
    </row>
    <row r="42" spans="1:14" ht="34.5" hidden="1" customHeight="1">
      <c r="A42" s="76">
        <v>7</v>
      </c>
      <c r="B42" s="89"/>
      <c r="C42" s="31"/>
      <c r="D42" s="93"/>
      <c r="E42" s="168"/>
      <c r="F42" s="80"/>
      <c r="G42" s="81"/>
      <c r="H42" s="82"/>
      <c r="I42" s="82"/>
      <c r="J42" s="92"/>
      <c r="K42" s="36"/>
      <c r="L42" s="101"/>
      <c r="M42" s="265"/>
      <c r="N42" s="265"/>
    </row>
    <row r="43" spans="1:14" ht="34.5" hidden="1" customHeight="1">
      <c r="A43" s="84">
        <v>8</v>
      </c>
      <c r="B43" s="89"/>
      <c r="C43" s="31"/>
      <c r="D43" s="93"/>
      <c r="E43" s="93"/>
      <c r="F43" s="80"/>
      <c r="G43" s="81"/>
      <c r="H43" s="82"/>
      <c r="I43" s="82"/>
      <c r="J43" s="92"/>
      <c r="K43" s="36"/>
      <c r="L43" s="101"/>
      <c r="M43" s="265"/>
      <c r="N43" s="265"/>
    </row>
    <row r="44" spans="1:14" ht="34.5" hidden="1" customHeight="1">
      <c r="A44" s="76">
        <v>9</v>
      </c>
      <c r="B44" s="89"/>
      <c r="C44" s="31"/>
      <c r="D44" s="93"/>
      <c r="E44" s="93"/>
      <c r="F44" s="80"/>
      <c r="G44" s="81"/>
      <c r="H44" s="82"/>
      <c r="I44" s="82"/>
      <c r="J44" s="92"/>
      <c r="K44" s="36"/>
      <c r="L44" s="101"/>
      <c r="M44" s="275"/>
      <c r="N44" s="276"/>
    </row>
    <row r="45" spans="1:14" ht="34.5" hidden="1" customHeight="1">
      <c r="A45" s="84">
        <v>10</v>
      </c>
      <c r="B45" s="38"/>
      <c r="C45" s="31"/>
      <c r="D45" s="93"/>
      <c r="E45" s="93"/>
      <c r="F45" s="80"/>
      <c r="G45" s="81"/>
      <c r="H45" s="82"/>
      <c r="I45" s="82"/>
      <c r="J45" s="92"/>
      <c r="K45" s="36"/>
      <c r="L45" s="101"/>
      <c r="M45" s="275"/>
      <c r="N45" s="276"/>
    </row>
    <row r="46" spans="1:14" ht="34.5" hidden="1" customHeight="1">
      <c r="A46" s="76">
        <v>11</v>
      </c>
      <c r="B46" s="38"/>
      <c r="C46" s="31"/>
      <c r="D46" s="168"/>
      <c r="E46" s="168"/>
      <c r="F46" s="80"/>
      <c r="G46" s="81"/>
      <c r="H46" s="82"/>
      <c r="I46" s="82"/>
      <c r="J46" s="92"/>
      <c r="K46" s="36"/>
      <c r="L46" s="101"/>
      <c r="M46" s="275"/>
      <c r="N46" s="276"/>
    </row>
    <row r="47" spans="1:14" ht="34.5" hidden="1" customHeight="1">
      <c r="A47" s="84">
        <v>12</v>
      </c>
      <c r="B47" s="38"/>
      <c r="C47" s="31"/>
      <c r="D47" s="168"/>
      <c r="E47" s="168"/>
      <c r="F47" s="80"/>
      <c r="G47" s="81"/>
      <c r="H47" s="82"/>
      <c r="I47" s="82"/>
      <c r="J47" s="92"/>
      <c r="K47" s="36"/>
      <c r="L47" s="101"/>
      <c r="M47" s="265"/>
      <c r="N47" s="265"/>
    </row>
    <row r="48" spans="1:14" ht="34.5" hidden="1" customHeight="1">
      <c r="A48" s="76">
        <v>13</v>
      </c>
      <c r="B48" s="38"/>
      <c r="C48" s="31"/>
      <c r="D48" s="168"/>
      <c r="E48" s="168"/>
      <c r="F48" s="80"/>
      <c r="G48" s="81"/>
      <c r="H48" s="82"/>
      <c r="I48" s="82"/>
      <c r="J48" s="92"/>
      <c r="K48" s="36"/>
      <c r="L48" s="101"/>
      <c r="M48" s="265"/>
      <c r="N48" s="265"/>
    </row>
    <row r="49" spans="1:14" ht="34.5" hidden="1" customHeight="1">
      <c r="A49" s="84">
        <v>14</v>
      </c>
      <c r="B49" s="38"/>
      <c r="C49" s="31"/>
      <c r="D49" s="168"/>
      <c r="E49" s="168"/>
      <c r="F49" s="80"/>
      <c r="G49" s="81"/>
      <c r="H49" s="82"/>
      <c r="I49" s="82"/>
      <c r="J49" s="92"/>
      <c r="K49" s="36"/>
      <c r="L49" s="101"/>
      <c r="M49" s="265"/>
      <c r="N49" s="265"/>
    </row>
    <row r="50" spans="1:14" ht="34.5" hidden="1" customHeight="1">
      <c r="A50" s="76">
        <v>15</v>
      </c>
      <c r="B50" s="38"/>
      <c r="C50" s="31"/>
      <c r="D50" s="168"/>
      <c r="E50" s="168"/>
      <c r="F50" s="80"/>
      <c r="G50" s="81"/>
      <c r="H50" s="82"/>
      <c r="I50" s="82"/>
      <c r="J50" s="92"/>
      <c r="K50" s="36"/>
      <c r="L50" s="101"/>
      <c r="M50" s="265"/>
      <c r="N50" s="265"/>
    </row>
    <row r="51" spans="1:14" ht="34.5" hidden="1" customHeight="1">
      <c r="A51" s="84">
        <v>16</v>
      </c>
      <c r="B51" s="38"/>
      <c r="C51" s="31"/>
      <c r="D51" s="168"/>
      <c r="E51" s="168"/>
      <c r="F51" s="80"/>
      <c r="G51" s="81"/>
      <c r="H51" s="82"/>
      <c r="I51" s="82"/>
      <c r="J51" s="92"/>
      <c r="K51" s="36"/>
      <c r="L51" s="101"/>
      <c r="M51" s="265"/>
      <c r="N51" s="265"/>
    </row>
    <row r="52" spans="1:14" ht="34.5" hidden="1" customHeight="1">
      <c r="A52" s="76">
        <v>17</v>
      </c>
      <c r="B52" s="38"/>
      <c r="C52" s="31"/>
      <c r="D52" s="168"/>
      <c r="E52" s="168"/>
      <c r="F52" s="80"/>
      <c r="G52" s="81"/>
      <c r="H52" s="82"/>
      <c r="I52" s="82"/>
      <c r="J52" s="92"/>
      <c r="K52" s="36"/>
      <c r="L52" s="101"/>
      <c r="M52" s="265"/>
      <c r="N52" s="265"/>
    </row>
    <row r="53" spans="1:14" ht="34.5" hidden="1" customHeight="1">
      <c r="A53" s="84">
        <v>18</v>
      </c>
      <c r="B53" s="43"/>
      <c r="C53" s="40"/>
      <c r="D53" s="94"/>
      <c r="E53" s="94"/>
      <c r="F53" s="95"/>
      <c r="G53" s="96"/>
      <c r="H53" s="97"/>
      <c r="I53" s="97"/>
      <c r="J53" s="98"/>
      <c r="K53" s="150"/>
      <c r="L53" s="101"/>
      <c r="M53" s="265"/>
      <c r="N53" s="265"/>
    </row>
    <row r="54" spans="1:14" ht="34.5" hidden="1" customHeight="1">
      <c r="A54" s="50"/>
      <c r="B54" s="38"/>
      <c r="C54" s="31"/>
      <c r="D54" s="168"/>
      <c r="E54" s="168"/>
      <c r="F54" s="80"/>
      <c r="G54" s="99"/>
      <c r="H54" s="100"/>
      <c r="I54" s="100"/>
      <c r="J54" s="35"/>
      <c r="K54" s="36"/>
      <c r="L54" s="101"/>
      <c r="M54" s="275"/>
      <c r="N54" s="276"/>
    </row>
    <row r="55" spans="1:14" ht="34.5" hidden="1" customHeight="1">
      <c r="A55" s="50"/>
      <c r="B55" s="38"/>
      <c r="C55" s="31"/>
      <c r="D55" s="168"/>
      <c r="E55" s="168"/>
      <c r="F55" s="80"/>
      <c r="G55" s="99"/>
      <c r="H55" s="100"/>
      <c r="I55" s="100"/>
      <c r="J55" s="35"/>
      <c r="K55" s="36"/>
      <c r="L55" s="101"/>
      <c r="M55" s="275"/>
      <c r="N55" s="276"/>
    </row>
    <row r="56" spans="1:14" ht="34.5" hidden="1" customHeight="1">
      <c r="A56" s="50"/>
      <c r="B56" s="38"/>
      <c r="C56" s="31"/>
      <c r="D56" s="168"/>
      <c r="E56" s="168"/>
      <c r="F56" s="80"/>
      <c r="G56" s="99"/>
      <c r="H56" s="100"/>
      <c r="I56" s="100"/>
      <c r="J56" s="35"/>
      <c r="K56" s="36"/>
      <c r="L56" s="101"/>
      <c r="M56" s="275"/>
      <c r="N56" s="276"/>
    </row>
    <row r="57" spans="1:14" ht="34.5" hidden="1" customHeight="1">
      <c r="A57" s="50"/>
      <c r="B57" s="38"/>
      <c r="C57" s="31"/>
      <c r="D57" s="168"/>
      <c r="E57" s="168"/>
      <c r="F57" s="80"/>
      <c r="G57" s="99"/>
      <c r="H57" s="100"/>
      <c r="I57" s="100"/>
      <c r="J57" s="35"/>
      <c r="K57" s="36"/>
      <c r="L57" s="101"/>
      <c r="M57" s="275"/>
      <c r="N57" s="276"/>
    </row>
    <row r="58" spans="1:14" ht="34.5" hidden="1" customHeight="1">
      <c r="A58" s="50"/>
      <c r="B58" s="38"/>
      <c r="C58" s="31"/>
      <c r="D58" s="168"/>
      <c r="E58" s="168"/>
      <c r="F58" s="80"/>
      <c r="G58" s="99"/>
      <c r="H58" s="100"/>
      <c r="I58" s="100"/>
      <c r="J58" s="35"/>
      <c r="K58" s="36"/>
      <c r="L58" s="101"/>
      <c r="M58" s="275"/>
      <c r="N58" s="276"/>
    </row>
    <row r="59" spans="1:14" ht="18">
      <c r="A59" s="48"/>
      <c r="B59" s="297" t="s">
        <v>96</v>
      </c>
      <c r="C59" s="298"/>
      <c r="D59" s="298"/>
      <c r="E59" s="298"/>
      <c r="F59" s="299"/>
      <c r="G59" s="168"/>
      <c r="H59" s="49">
        <f>SUM(H36:H58)</f>
        <v>0</v>
      </c>
      <c r="I59" s="49">
        <f>SUM(I36:I58)</f>
        <v>0</v>
      </c>
      <c r="J59" s="49">
        <f>SUM(J36:J58)</f>
        <v>0</v>
      </c>
      <c r="K59" s="41"/>
      <c r="L59" s="101"/>
      <c r="M59" s="295"/>
      <c r="N59" s="296"/>
    </row>
    <row r="60" spans="1:14" ht="18">
      <c r="A60" s="48"/>
      <c r="B60" s="38"/>
      <c r="C60" s="38"/>
      <c r="D60" s="38"/>
      <c r="E60" s="51"/>
      <c r="F60" s="51"/>
      <c r="G60" s="51"/>
      <c r="H60" s="293" t="s">
        <v>45</v>
      </c>
      <c r="I60" s="293"/>
      <c r="J60" s="52" t="e">
        <f>J59/I59</f>
        <v>#DIV/0!</v>
      </c>
      <c r="K60" s="102" t="str">
        <f>K28</f>
        <v>(Sept'21)</v>
      </c>
      <c r="L60" s="103"/>
      <c r="M60" s="294" t="s">
        <v>47</v>
      </c>
      <c r="N60" s="294"/>
    </row>
    <row r="61" spans="1:14" ht="26.25">
      <c r="A61" s="54"/>
      <c r="B61" s="312"/>
      <c r="C61" s="312"/>
      <c r="D61" s="312"/>
      <c r="E61" s="312"/>
      <c r="F61" s="312"/>
      <c r="G61" s="312"/>
      <c r="H61" s="312"/>
      <c r="I61" s="312"/>
      <c r="J61" s="104">
        <v>119.32</v>
      </c>
      <c r="K61" s="102" t="str">
        <f>K29</f>
        <v>(Aug'21)</v>
      </c>
      <c r="L61" s="105"/>
      <c r="M61" s="185" t="e">
        <f>(J60-J61)/J61</f>
        <v>#DIV/0!</v>
      </c>
      <c r="N61" s="186"/>
    </row>
    <row r="62" spans="1:14" ht="20.25">
      <c r="A62" s="61"/>
      <c r="B62" s="3"/>
      <c r="C62" s="3"/>
      <c r="D62" s="3"/>
      <c r="E62" s="3"/>
      <c r="F62" s="3"/>
      <c r="G62" s="3"/>
      <c r="H62" s="14"/>
      <c r="I62" s="3"/>
      <c r="J62" s="3"/>
      <c r="K62" s="3"/>
      <c r="L62" s="3"/>
      <c r="M62" s="70"/>
      <c r="N62" s="16"/>
    </row>
    <row r="63" spans="1:14" ht="33">
      <c r="A63" s="108"/>
      <c r="B63" s="9" t="s">
        <v>70</v>
      </c>
      <c r="C63" s="10"/>
      <c r="D63" s="11"/>
      <c r="E63" s="8"/>
      <c r="F63" s="8"/>
      <c r="G63" s="2"/>
      <c r="H63" s="12" t="s">
        <v>4</v>
      </c>
      <c r="I63" s="109">
        <v>6350</v>
      </c>
      <c r="J63" s="13" t="s">
        <v>71</v>
      </c>
      <c r="K63" s="110"/>
      <c r="L63" s="3"/>
      <c r="M63" s="111"/>
      <c r="N63" s="16"/>
    </row>
    <row r="64" spans="1:14" ht="18">
      <c r="A64" s="61"/>
      <c r="B64" s="3"/>
      <c r="C64" s="3"/>
      <c r="D64" s="3"/>
      <c r="E64" s="3"/>
      <c r="F64" s="3"/>
      <c r="G64" s="3"/>
      <c r="H64" s="3"/>
      <c r="I64" s="112"/>
      <c r="J64" s="3"/>
      <c r="K64" s="3"/>
      <c r="L64" s="3"/>
      <c r="M64" s="70"/>
      <c r="N64" s="16"/>
    </row>
    <row r="65" spans="1:14" ht="47.25" customHeight="1">
      <c r="A65" s="290" t="s">
        <v>6</v>
      </c>
      <c r="B65" s="279" t="s">
        <v>7</v>
      </c>
      <c r="C65" s="308" t="s">
        <v>8</v>
      </c>
      <c r="D65" s="281" t="s">
        <v>9</v>
      </c>
      <c r="E65" s="281"/>
      <c r="F65" s="281"/>
      <c r="G65" s="66" t="s">
        <v>10</v>
      </c>
      <c r="H65" s="175" t="s">
        <v>11</v>
      </c>
      <c r="I65" s="156" t="s">
        <v>72</v>
      </c>
      <c r="J65" s="175" t="s">
        <v>13</v>
      </c>
      <c r="K65" s="175" t="s">
        <v>14</v>
      </c>
      <c r="L65" s="300"/>
      <c r="M65" s="301"/>
      <c r="N65" s="302"/>
    </row>
    <row r="66" spans="1:14" ht="33" customHeight="1">
      <c r="A66" s="291"/>
      <c r="B66" s="280"/>
      <c r="C66" s="309"/>
      <c r="D66" s="27" t="str">
        <f>D8</f>
        <v>Jul'21</v>
      </c>
      <c r="E66" s="27" t="str">
        <f>E8</f>
        <v>Aug'21</v>
      </c>
      <c r="F66" s="28" t="str">
        <f>F8</f>
        <v>Sept'21</v>
      </c>
      <c r="G66" s="113" t="s">
        <v>19</v>
      </c>
      <c r="H66" s="75" t="s">
        <v>20</v>
      </c>
      <c r="I66" s="69" t="s">
        <v>20</v>
      </c>
      <c r="J66" s="175" t="s">
        <v>21</v>
      </c>
      <c r="K66" s="175" t="s">
        <v>22</v>
      </c>
      <c r="L66" s="303"/>
      <c r="M66" s="304"/>
      <c r="N66" s="305"/>
    </row>
    <row r="67" spans="1:14" ht="34.5" customHeight="1">
      <c r="A67" s="31">
        <v>1</v>
      </c>
      <c r="B67" s="38"/>
      <c r="C67" s="46"/>
      <c r="D67" s="168"/>
      <c r="E67" s="168"/>
      <c r="F67" s="45"/>
      <c r="G67" s="81"/>
      <c r="H67" s="31"/>
      <c r="I67" s="31"/>
      <c r="J67" s="118"/>
      <c r="K67" s="31"/>
      <c r="L67" s="101"/>
      <c r="M67" s="257"/>
      <c r="N67" s="258"/>
    </row>
    <row r="68" spans="1:14" ht="34.5" customHeight="1">
      <c r="A68" s="31">
        <v>2</v>
      </c>
      <c r="B68" s="38"/>
      <c r="C68" s="46"/>
      <c r="D68" s="168"/>
      <c r="E68" s="168"/>
      <c r="F68" s="45"/>
      <c r="G68" s="81"/>
      <c r="H68" s="31"/>
      <c r="I68" s="31"/>
      <c r="J68" s="118"/>
      <c r="K68" s="31"/>
      <c r="L68" s="175"/>
      <c r="M68" s="265"/>
      <c r="N68" s="265"/>
    </row>
    <row r="69" spans="1:14" ht="34.5" hidden="1" customHeight="1">
      <c r="A69" s="31">
        <v>3</v>
      </c>
      <c r="B69" s="38"/>
      <c r="C69" s="46"/>
      <c r="D69" s="168"/>
      <c r="E69" s="168"/>
      <c r="F69" s="45"/>
      <c r="G69" s="81"/>
      <c r="H69" s="31"/>
      <c r="I69" s="31"/>
      <c r="J69" s="118"/>
      <c r="K69" s="31"/>
      <c r="L69" s="101"/>
      <c r="M69" s="292"/>
      <c r="N69" s="292"/>
    </row>
    <row r="70" spans="1:14" ht="34.5" hidden="1" customHeight="1">
      <c r="A70" s="31">
        <v>4</v>
      </c>
      <c r="B70" s="38"/>
      <c r="C70" s="46"/>
      <c r="D70" s="168"/>
      <c r="E70" s="168"/>
      <c r="F70" s="45"/>
      <c r="G70" s="81"/>
      <c r="H70" s="31"/>
      <c r="I70" s="31"/>
      <c r="J70" s="118"/>
      <c r="K70" s="41"/>
      <c r="L70" s="101"/>
      <c r="M70" s="265"/>
      <c r="N70" s="265"/>
    </row>
    <row r="71" spans="1:14" ht="34.5" hidden="1" customHeight="1">
      <c r="A71" s="31">
        <v>5</v>
      </c>
      <c r="B71" s="38"/>
      <c r="C71" s="46"/>
      <c r="D71" s="168"/>
      <c r="E71" s="168"/>
      <c r="F71" s="45"/>
      <c r="G71" s="81"/>
      <c r="H71" s="31"/>
      <c r="I71" s="31"/>
      <c r="J71" s="118"/>
      <c r="K71" s="41"/>
      <c r="L71" s="101"/>
      <c r="M71" s="265"/>
      <c r="N71" s="265"/>
    </row>
    <row r="72" spans="1:14" ht="34.5" hidden="1" customHeight="1">
      <c r="A72" s="31">
        <v>6</v>
      </c>
      <c r="B72" s="38"/>
      <c r="C72" s="46"/>
      <c r="D72" s="168"/>
      <c r="E72" s="168"/>
      <c r="F72" s="45"/>
      <c r="G72" s="81"/>
      <c r="H72" s="31"/>
      <c r="I72" s="31"/>
      <c r="J72" s="118"/>
      <c r="K72" s="41"/>
      <c r="L72" s="101"/>
      <c r="M72" s="266"/>
      <c r="N72" s="266"/>
    </row>
    <row r="73" spans="1:14" ht="34.5" hidden="1" customHeight="1">
      <c r="A73" s="31">
        <v>7</v>
      </c>
      <c r="B73" s="38"/>
      <c r="C73" s="46"/>
      <c r="D73" s="168"/>
      <c r="E73" s="168"/>
      <c r="F73" s="45"/>
      <c r="G73" s="116"/>
      <c r="H73" s="31"/>
      <c r="I73" s="31"/>
      <c r="J73" s="118"/>
      <c r="K73" s="41"/>
      <c r="L73" s="101"/>
      <c r="M73" s="265"/>
      <c r="N73" s="265"/>
    </row>
    <row r="74" spans="1:14" ht="34.5" hidden="1" customHeight="1">
      <c r="A74" s="31">
        <v>8</v>
      </c>
      <c r="B74" s="38"/>
      <c r="C74" s="46"/>
      <c r="D74" s="168"/>
      <c r="E74" s="168"/>
      <c r="F74" s="45"/>
      <c r="G74" s="81"/>
      <c r="H74" s="31"/>
      <c r="I74" s="31"/>
      <c r="J74" s="118"/>
      <c r="K74" s="41"/>
      <c r="L74" s="101"/>
      <c r="M74" s="311"/>
      <c r="N74" s="311"/>
    </row>
    <row r="75" spans="1:14" ht="34.5" hidden="1" customHeight="1">
      <c r="A75" s="31">
        <v>9</v>
      </c>
      <c r="B75" s="38"/>
      <c r="C75" s="46"/>
      <c r="D75" s="168"/>
      <c r="E75" s="168"/>
      <c r="F75" s="45"/>
      <c r="G75" s="81"/>
      <c r="H75" s="31"/>
      <c r="I75" s="31"/>
      <c r="J75" s="118"/>
      <c r="K75" s="41"/>
      <c r="L75" s="101"/>
      <c r="M75" s="310"/>
      <c r="N75" s="311"/>
    </row>
    <row r="76" spans="1:14" ht="34.5" hidden="1" customHeight="1">
      <c r="A76" s="31">
        <v>10</v>
      </c>
      <c r="B76" s="38"/>
      <c r="C76" s="46"/>
      <c r="D76" s="168"/>
      <c r="E76" s="168"/>
      <c r="F76" s="45"/>
      <c r="G76" s="81"/>
      <c r="H76" s="31"/>
      <c r="I76" s="31"/>
      <c r="J76" s="118"/>
      <c r="K76" s="41"/>
      <c r="L76" s="101"/>
      <c r="M76" s="311"/>
      <c r="N76" s="311"/>
    </row>
    <row r="77" spans="1:14" ht="34.5" hidden="1" customHeight="1">
      <c r="A77" s="40"/>
      <c r="B77" s="43"/>
      <c r="C77" s="119"/>
      <c r="D77" s="94"/>
      <c r="E77" s="94"/>
      <c r="F77" s="120"/>
      <c r="G77" s="121"/>
      <c r="H77" s="40"/>
      <c r="I77" s="40"/>
      <c r="J77" s="122"/>
      <c r="K77" s="149"/>
      <c r="L77" s="101"/>
      <c r="M77" s="311"/>
      <c r="N77" s="311"/>
    </row>
    <row r="78" spans="1:14" ht="34.5" hidden="1" customHeight="1">
      <c r="A78" s="31"/>
      <c r="B78" s="38"/>
      <c r="C78" s="46"/>
      <c r="D78" s="168"/>
      <c r="E78" s="168"/>
      <c r="F78" s="45"/>
      <c r="G78" s="81"/>
      <c r="H78" s="31"/>
      <c r="I78" s="31"/>
      <c r="J78" s="118"/>
      <c r="K78" s="41"/>
      <c r="L78" s="101"/>
      <c r="M78" s="261"/>
      <c r="N78" s="262"/>
    </row>
    <row r="79" spans="1:14" ht="34.5" hidden="1" customHeight="1">
      <c r="A79" s="31"/>
      <c r="B79" s="38"/>
      <c r="C79" s="46"/>
      <c r="D79" s="168"/>
      <c r="E79" s="168"/>
      <c r="F79" s="45"/>
      <c r="G79" s="81"/>
      <c r="H79" s="31"/>
      <c r="I79" s="31"/>
      <c r="J79" s="118"/>
      <c r="K79" s="41"/>
      <c r="L79" s="101"/>
      <c r="M79" s="261"/>
      <c r="N79" s="262"/>
    </row>
    <row r="80" spans="1:14" ht="34.5" hidden="1" customHeight="1">
      <c r="A80" s="31"/>
      <c r="B80" s="38"/>
      <c r="C80" s="46"/>
      <c r="D80" s="168"/>
      <c r="E80" s="168"/>
      <c r="F80" s="45"/>
      <c r="G80" s="81"/>
      <c r="H80" s="31"/>
      <c r="I80" s="31"/>
      <c r="J80" s="118"/>
      <c r="K80" s="41"/>
      <c r="L80" s="101"/>
      <c r="M80" s="261"/>
      <c r="N80" s="262"/>
    </row>
    <row r="81" spans="1:14" ht="34.5" hidden="1" customHeight="1">
      <c r="A81" s="31"/>
      <c r="B81" s="38"/>
      <c r="C81" s="46"/>
      <c r="D81" s="168"/>
      <c r="E81" s="168"/>
      <c r="F81" s="45"/>
      <c r="G81" s="81"/>
      <c r="H81" s="31"/>
      <c r="I81" s="31"/>
      <c r="J81" s="118"/>
      <c r="K81" s="41"/>
      <c r="L81" s="101"/>
      <c r="M81" s="261"/>
      <c r="N81" s="262"/>
    </row>
    <row r="82" spans="1:14" ht="34.5" hidden="1" customHeight="1">
      <c r="A82" s="31"/>
      <c r="B82" s="38"/>
      <c r="C82" s="46"/>
      <c r="D82" s="168"/>
      <c r="E82" s="168"/>
      <c r="F82" s="45"/>
      <c r="G82" s="81"/>
      <c r="H82" s="31"/>
      <c r="I82" s="31"/>
      <c r="J82" s="118"/>
      <c r="K82" s="41"/>
      <c r="L82" s="101"/>
      <c r="M82" s="261"/>
      <c r="N82" s="262"/>
    </row>
    <row r="83" spans="1:14" ht="18">
      <c r="A83" s="90"/>
      <c r="B83" s="38"/>
      <c r="C83" s="38"/>
      <c r="D83" s="282" t="s">
        <v>85</v>
      </c>
      <c r="E83" s="282"/>
      <c r="F83" s="282"/>
      <c r="G83" s="168"/>
      <c r="H83" s="49">
        <f>SUM(H67:H82)</f>
        <v>0</v>
      </c>
      <c r="I83" s="49">
        <f>SUM(I67:I82)</f>
        <v>0</v>
      </c>
      <c r="J83" s="49">
        <f>SUM(J67:J82)</f>
        <v>0</v>
      </c>
      <c r="K83" s="36"/>
      <c r="L83" s="175"/>
      <c r="M83" s="263"/>
      <c r="N83" s="264"/>
    </row>
    <row r="84" spans="1:14" ht="18">
      <c r="A84" s="90"/>
      <c r="B84" s="285"/>
      <c r="C84" s="285"/>
      <c r="D84" s="285"/>
      <c r="E84" s="285"/>
      <c r="F84" s="285"/>
      <c r="G84" s="285"/>
      <c r="H84" s="286" t="s">
        <v>45</v>
      </c>
      <c r="I84" s="286"/>
      <c r="J84" s="52" t="e">
        <f>J83/I83</f>
        <v>#DIV/0!</v>
      </c>
      <c r="K84" s="102" t="str">
        <f>K28</f>
        <v>(Sept'21)</v>
      </c>
      <c r="L84" s="103"/>
      <c r="M84" s="287" t="s">
        <v>47</v>
      </c>
      <c r="N84" s="288"/>
    </row>
    <row r="85" spans="1:14" ht="18">
      <c r="A85" s="90"/>
      <c r="B85" s="285"/>
      <c r="C85" s="285"/>
      <c r="D85" s="285"/>
      <c r="E85" s="285"/>
      <c r="F85" s="285"/>
      <c r="G85" s="285"/>
      <c r="H85" s="168"/>
      <c r="I85" s="168"/>
      <c r="J85" s="52">
        <v>153.91999999999999</v>
      </c>
      <c r="K85" s="102" t="str">
        <f>K29</f>
        <v>(Aug'21)</v>
      </c>
      <c r="L85" s="105"/>
      <c r="M85" s="159" t="e">
        <f>(J84-J85)/J85</f>
        <v>#DIV/0!</v>
      </c>
      <c r="N85" s="125"/>
    </row>
    <row r="86" spans="1:14" ht="18">
      <c r="A86" s="140"/>
      <c r="B86" s="141"/>
      <c r="C86" s="141"/>
      <c r="D86" s="141"/>
      <c r="E86" s="141"/>
      <c r="F86" s="141"/>
      <c r="G86" s="141"/>
      <c r="H86" s="142"/>
      <c r="I86" s="142"/>
      <c r="J86" s="143"/>
      <c r="K86" s="144"/>
      <c r="L86" s="130"/>
      <c r="M86" s="145"/>
      <c r="N86" s="146"/>
    </row>
    <row r="87" spans="1:14" ht="18">
      <c r="A87" s="69"/>
      <c r="B87" s="126"/>
      <c r="C87" s="126"/>
      <c r="D87" s="126"/>
      <c r="E87" s="126"/>
      <c r="F87" s="126"/>
      <c r="G87" s="126"/>
      <c r="H87" s="127"/>
      <c r="I87" s="128"/>
      <c r="J87" s="129"/>
      <c r="K87" s="130"/>
      <c r="L87" s="69"/>
      <c r="M87" s="131"/>
      <c r="N87" s="16"/>
    </row>
    <row r="88" spans="1:14" ht="33">
      <c r="A88" s="108"/>
      <c r="B88" s="9" t="s">
        <v>87</v>
      </c>
      <c r="C88" s="9"/>
      <c r="D88" s="11"/>
      <c r="E88" s="8"/>
      <c r="F88" s="8"/>
      <c r="G88" s="2"/>
      <c r="H88" s="12" t="s">
        <v>4</v>
      </c>
      <c r="I88" s="109">
        <v>500</v>
      </c>
      <c r="J88" s="13" t="s">
        <v>71</v>
      </c>
      <c r="K88" s="132"/>
      <c r="L88" s="3"/>
      <c r="M88" s="111"/>
      <c r="N88" s="16"/>
    </row>
    <row r="89" spans="1:14" ht="18">
      <c r="A89" s="61"/>
      <c r="B89" s="3"/>
      <c r="C89" s="3"/>
      <c r="D89" s="3"/>
      <c r="E89" s="3"/>
      <c r="F89" s="3"/>
      <c r="G89" s="3"/>
      <c r="H89" s="3"/>
      <c r="I89" s="112"/>
      <c r="J89" s="3"/>
      <c r="K89" s="3"/>
      <c r="L89" s="3"/>
      <c r="M89" s="70"/>
      <c r="N89" s="16"/>
    </row>
    <row r="90" spans="1:14" ht="15.75">
      <c r="A90" s="171" t="s">
        <v>6</v>
      </c>
      <c r="B90" s="279" t="s">
        <v>7</v>
      </c>
      <c r="C90" s="308" t="s">
        <v>8</v>
      </c>
      <c r="D90" s="281" t="s">
        <v>9</v>
      </c>
      <c r="E90" s="281"/>
      <c r="F90" s="281"/>
      <c r="G90" s="66" t="s">
        <v>10</v>
      </c>
      <c r="H90" s="175" t="s">
        <v>11</v>
      </c>
      <c r="I90" s="25" t="s">
        <v>12</v>
      </c>
      <c r="J90" s="67" t="s">
        <v>13</v>
      </c>
      <c r="K90" s="66" t="s">
        <v>14</v>
      </c>
      <c r="L90" s="175"/>
      <c r="M90" s="289"/>
      <c r="N90" s="288"/>
    </row>
    <row r="91" spans="1:14" ht="15.75">
      <c r="A91" s="75"/>
      <c r="B91" s="280"/>
      <c r="C91" s="309"/>
      <c r="D91" s="27" t="str">
        <f>D8</f>
        <v>Jul'21</v>
      </c>
      <c r="E91" s="27" t="str">
        <f>E8</f>
        <v>Aug'21</v>
      </c>
      <c r="F91" s="72" t="str">
        <f>F8</f>
        <v>Sept'21</v>
      </c>
      <c r="G91" s="113" t="s">
        <v>19</v>
      </c>
      <c r="H91" s="75" t="s">
        <v>20</v>
      </c>
      <c r="I91" s="114" t="s">
        <v>20</v>
      </c>
      <c r="J91" s="114" t="s">
        <v>21</v>
      </c>
      <c r="K91" s="113" t="s">
        <v>22</v>
      </c>
      <c r="L91" s="175"/>
      <c r="M91" s="289"/>
      <c r="N91" s="288"/>
    </row>
    <row r="92" spans="1:14" ht="34.5" customHeight="1">
      <c r="A92" s="90">
        <v>1</v>
      </c>
      <c r="B92" s="102"/>
      <c r="C92" s="46"/>
      <c r="D92" s="115"/>
      <c r="E92" s="168"/>
      <c r="F92" s="45"/>
      <c r="G92" s="81"/>
      <c r="H92" s="31"/>
      <c r="I92" s="31"/>
      <c r="J92" s="117"/>
      <c r="K92" s="36"/>
      <c r="L92" s="175"/>
      <c r="M92" s="283"/>
      <c r="N92" s="284"/>
    </row>
    <row r="93" spans="1:14" ht="34.5" customHeight="1">
      <c r="A93" s="90">
        <v>2</v>
      </c>
      <c r="B93" s="102"/>
      <c r="C93" s="46"/>
      <c r="D93" s="115"/>
      <c r="E93" s="168"/>
      <c r="F93" s="45"/>
      <c r="G93" s="81"/>
      <c r="H93" s="31"/>
      <c r="I93" s="31"/>
      <c r="J93" s="117"/>
      <c r="K93" s="36"/>
      <c r="L93" s="175"/>
      <c r="M93" s="283"/>
      <c r="N93" s="284"/>
    </row>
    <row r="94" spans="1:14" ht="34.5" hidden="1" customHeight="1">
      <c r="A94" s="31"/>
      <c r="B94" s="30"/>
      <c r="C94" s="46"/>
      <c r="D94" s="168"/>
      <c r="E94" s="168"/>
      <c r="F94" s="45"/>
      <c r="G94" s="81"/>
      <c r="H94" s="31"/>
      <c r="I94" s="31"/>
      <c r="J94" s="118"/>
      <c r="K94" s="41"/>
      <c r="L94" s="101"/>
      <c r="M94" s="277"/>
      <c r="N94" s="278"/>
    </row>
    <row r="95" spans="1:14" ht="34.5" hidden="1" customHeight="1">
      <c r="A95" s="31"/>
      <c r="B95" s="38"/>
      <c r="C95" s="46"/>
      <c r="D95" s="168"/>
      <c r="E95" s="168"/>
      <c r="F95" s="45"/>
      <c r="G95" s="81"/>
      <c r="H95" s="31"/>
      <c r="I95" s="31"/>
      <c r="J95" s="118"/>
      <c r="K95" s="41"/>
      <c r="L95" s="101"/>
      <c r="M95" s="283"/>
      <c r="N95" s="284"/>
    </row>
    <row r="96" spans="1:14" ht="34.5" hidden="1" customHeight="1">
      <c r="A96" s="31"/>
      <c r="B96" s="38"/>
      <c r="C96" s="46"/>
      <c r="D96" s="168"/>
      <c r="E96" s="168"/>
      <c r="F96" s="45"/>
      <c r="G96" s="81"/>
      <c r="H96" s="31"/>
      <c r="I96" s="31"/>
      <c r="J96" s="118"/>
      <c r="K96" s="41"/>
      <c r="L96" s="101"/>
      <c r="M96" s="283"/>
      <c r="N96" s="284"/>
    </row>
    <row r="97" spans="1:14" ht="34.5" hidden="1" customHeight="1">
      <c r="A97" s="31"/>
      <c r="B97" s="38"/>
      <c r="C97" s="46"/>
      <c r="D97" s="168"/>
      <c r="E97" s="168"/>
      <c r="F97" s="45"/>
      <c r="G97" s="81"/>
      <c r="H97" s="31"/>
      <c r="I97" s="31"/>
      <c r="J97" s="118"/>
      <c r="K97" s="41"/>
      <c r="L97" s="101"/>
      <c r="M97" s="283"/>
      <c r="N97" s="284"/>
    </row>
    <row r="98" spans="1:14" ht="34.5" hidden="1" customHeight="1">
      <c r="A98" s="31"/>
      <c r="B98" s="38"/>
      <c r="C98" s="46"/>
      <c r="D98" s="168"/>
      <c r="E98" s="168"/>
      <c r="F98" s="45"/>
      <c r="G98" s="81"/>
      <c r="H98" s="31"/>
      <c r="I98" s="31"/>
      <c r="J98" s="118"/>
      <c r="K98" s="41"/>
      <c r="L98" s="101"/>
      <c r="M98" s="283"/>
      <c r="N98" s="284"/>
    </row>
    <row r="99" spans="1:14" ht="34.5" hidden="1" customHeight="1">
      <c r="A99" s="31"/>
      <c r="B99" s="38"/>
      <c r="C99" s="46"/>
      <c r="D99" s="168"/>
      <c r="E99" s="168"/>
      <c r="F99" s="45"/>
      <c r="G99" s="81"/>
      <c r="H99" s="31"/>
      <c r="I99" s="31"/>
      <c r="J99" s="118"/>
      <c r="K99" s="41"/>
      <c r="L99" s="101"/>
      <c r="M99" s="283"/>
      <c r="N99" s="284"/>
    </row>
    <row r="100" spans="1:14" ht="25.5" hidden="1">
      <c r="A100" s="31"/>
      <c r="B100" s="38"/>
      <c r="C100" s="46"/>
      <c r="D100" s="168"/>
      <c r="E100" s="168"/>
      <c r="F100" s="45"/>
      <c r="G100" s="81"/>
      <c r="H100" s="31"/>
      <c r="I100" s="31"/>
      <c r="J100" s="118"/>
      <c r="K100" s="41"/>
      <c r="L100" s="101"/>
      <c r="M100" s="283"/>
      <c r="N100" s="284"/>
    </row>
    <row r="101" spans="1:14" ht="18">
      <c r="A101" s="90"/>
      <c r="B101" s="38"/>
      <c r="C101" s="38"/>
      <c r="D101" s="282" t="s">
        <v>85</v>
      </c>
      <c r="E101" s="282"/>
      <c r="F101" s="282"/>
      <c r="G101" s="168"/>
      <c r="H101" s="49">
        <f>SUM(H92:H100)</f>
        <v>0</v>
      </c>
      <c r="I101" s="49">
        <f>SUM(I92:I100)</f>
        <v>0</v>
      </c>
      <c r="J101" s="49">
        <f>SUM(J92:J100)</f>
        <v>0</v>
      </c>
      <c r="K101" s="36"/>
      <c r="L101" s="175"/>
      <c r="M101" s="263"/>
      <c r="N101" s="264"/>
    </row>
    <row r="102" spans="1:14" ht="18">
      <c r="A102" s="133"/>
      <c r="B102" s="267"/>
      <c r="C102" s="268"/>
      <c r="D102" s="268"/>
      <c r="E102" s="268"/>
      <c r="F102" s="268"/>
      <c r="G102" s="269"/>
      <c r="H102" s="270" t="s">
        <v>45</v>
      </c>
      <c r="I102" s="270"/>
      <c r="J102" s="134" t="e">
        <f>J101/I101</f>
        <v>#DIV/0!</v>
      </c>
      <c r="K102" s="147" t="str">
        <f>K28</f>
        <v>(Sept'21)</v>
      </c>
      <c r="L102" s="103"/>
      <c r="M102" s="271" t="s">
        <v>47</v>
      </c>
      <c r="N102" s="271"/>
    </row>
    <row r="103" spans="1:14" ht="18">
      <c r="A103" s="135"/>
      <c r="B103" s="272"/>
      <c r="C103" s="273"/>
      <c r="D103" s="273"/>
      <c r="E103" s="273"/>
      <c r="F103" s="273"/>
      <c r="G103" s="274"/>
      <c r="H103" s="79"/>
      <c r="I103" s="79"/>
      <c r="J103" s="136">
        <v>154</v>
      </c>
      <c r="K103" s="148" t="str">
        <f>K29</f>
        <v>(Aug'21)</v>
      </c>
      <c r="L103" s="105"/>
      <c r="M103" s="137" t="e">
        <f>(J102-J103)/J103</f>
        <v>#DIV/0!</v>
      </c>
      <c r="N103" s="138"/>
    </row>
    <row r="104" spans="1:14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4"/>
      <c r="N104" s="5"/>
    </row>
    <row r="105" spans="1:14" ht="15.75">
      <c r="A105" s="5" t="s">
        <v>89</v>
      </c>
      <c r="B105" s="5"/>
      <c r="C105" s="5"/>
      <c r="D105" s="5"/>
      <c r="E105" s="5" t="s">
        <v>90</v>
      </c>
      <c r="F105" s="5"/>
      <c r="G105" s="5"/>
      <c r="H105" s="5"/>
      <c r="I105" s="5" t="s">
        <v>91</v>
      </c>
      <c r="J105" s="5"/>
      <c r="K105" s="5"/>
      <c r="L105" s="5"/>
      <c r="M105" s="4"/>
      <c r="N105" s="5"/>
    </row>
    <row r="106" spans="1:14" ht="15.75">
      <c r="A106" s="5" t="s">
        <v>92</v>
      </c>
      <c r="B106" s="139"/>
      <c r="C106" s="139"/>
      <c r="D106" s="5"/>
      <c r="E106" s="5" t="s">
        <v>93</v>
      </c>
      <c r="F106" s="5"/>
      <c r="G106" s="5"/>
      <c r="H106" s="5"/>
      <c r="I106" s="5"/>
      <c r="J106" s="5"/>
      <c r="K106" s="5"/>
      <c r="L106" s="5"/>
      <c r="M106" s="4"/>
      <c r="N106" s="5"/>
    </row>
  </sheetData>
  <mergeCells count="110">
    <mergeCell ref="A3:D3"/>
    <mergeCell ref="E3:G3"/>
    <mergeCell ref="A7:A8"/>
    <mergeCell ref="B7:B8"/>
    <mergeCell ref="C7:C8"/>
    <mergeCell ref="D7:F7"/>
    <mergeCell ref="M14:N14"/>
    <mergeCell ref="M15:N15"/>
    <mergeCell ref="M16:N16"/>
    <mergeCell ref="M17:N17"/>
    <mergeCell ref="M18:N18"/>
    <mergeCell ref="M19:N19"/>
    <mergeCell ref="M7:N8"/>
    <mergeCell ref="M9:N9"/>
    <mergeCell ref="M10:N10"/>
    <mergeCell ref="M11:N11"/>
    <mergeCell ref="M12:N12"/>
    <mergeCell ref="M13:N13"/>
    <mergeCell ref="M26:N26"/>
    <mergeCell ref="B27:F27"/>
    <mergeCell ref="M27:N27"/>
    <mergeCell ref="H28:I28"/>
    <mergeCell ref="M28:N28"/>
    <mergeCell ref="B29:H29"/>
    <mergeCell ref="M20:N20"/>
    <mergeCell ref="M21:N21"/>
    <mergeCell ref="M22:N22"/>
    <mergeCell ref="M23:N23"/>
    <mergeCell ref="M24:N24"/>
    <mergeCell ref="M25:N25"/>
    <mergeCell ref="M37:N37"/>
    <mergeCell ref="M38:N38"/>
    <mergeCell ref="M39:N39"/>
    <mergeCell ref="M40:N40"/>
    <mergeCell ref="M41:N41"/>
    <mergeCell ref="M42:N42"/>
    <mergeCell ref="A34:A35"/>
    <mergeCell ref="B34:B35"/>
    <mergeCell ref="C34:C35"/>
    <mergeCell ref="D34:F34"/>
    <mergeCell ref="L34:N35"/>
    <mergeCell ref="M36:N36"/>
    <mergeCell ref="M49:N49"/>
    <mergeCell ref="M50:N50"/>
    <mergeCell ref="M51:N51"/>
    <mergeCell ref="M52:N52"/>
    <mergeCell ref="M53:N53"/>
    <mergeCell ref="M54:N54"/>
    <mergeCell ref="M43:N43"/>
    <mergeCell ref="M44:N44"/>
    <mergeCell ref="M45:N45"/>
    <mergeCell ref="M46:N46"/>
    <mergeCell ref="M47:N47"/>
    <mergeCell ref="M48:N48"/>
    <mergeCell ref="A65:A66"/>
    <mergeCell ref="B65:B66"/>
    <mergeCell ref="C65:C66"/>
    <mergeCell ref="D65:F65"/>
    <mergeCell ref="L65:N66"/>
    <mergeCell ref="M55:N55"/>
    <mergeCell ref="M56:N56"/>
    <mergeCell ref="M57:N57"/>
    <mergeCell ref="M58:N58"/>
    <mergeCell ref="B59:F59"/>
    <mergeCell ref="M59:N59"/>
    <mergeCell ref="M67:N67"/>
    <mergeCell ref="M68:N68"/>
    <mergeCell ref="M69:N69"/>
    <mergeCell ref="M70:N70"/>
    <mergeCell ref="M71:N71"/>
    <mergeCell ref="M72:N72"/>
    <mergeCell ref="H60:I60"/>
    <mergeCell ref="M60:N60"/>
    <mergeCell ref="B61:I61"/>
    <mergeCell ref="M79:N79"/>
    <mergeCell ref="M80:N80"/>
    <mergeCell ref="M81:N81"/>
    <mergeCell ref="M82:N82"/>
    <mergeCell ref="D83:F83"/>
    <mergeCell ref="M83:N83"/>
    <mergeCell ref="M73:N73"/>
    <mergeCell ref="M74:N74"/>
    <mergeCell ref="M75:N75"/>
    <mergeCell ref="M76:N76"/>
    <mergeCell ref="M77:N77"/>
    <mergeCell ref="M78:N78"/>
    <mergeCell ref="M92:N92"/>
    <mergeCell ref="M93:N93"/>
    <mergeCell ref="M94:N94"/>
    <mergeCell ref="M95:N95"/>
    <mergeCell ref="M96:N96"/>
    <mergeCell ref="M97:N97"/>
    <mergeCell ref="B84:G84"/>
    <mergeCell ref="H84:I84"/>
    <mergeCell ref="M84:N84"/>
    <mergeCell ref="B85:G85"/>
    <mergeCell ref="B90:B91"/>
    <mergeCell ref="C90:C91"/>
    <mergeCell ref="D90:F90"/>
    <mergeCell ref="M90:N90"/>
    <mergeCell ref="M91:N91"/>
    <mergeCell ref="B103:G103"/>
    <mergeCell ref="M98:N98"/>
    <mergeCell ref="M99:N99"/>
    <mergeCell ref="M100:N100"/>
    <mergeCell ref="D101:F101"/>
    <mergeCell ref="M101:N101"/>
    <mergeCell ref="B102:G102"/>
    <mergeCell ref="H102:I102"/>
    <mergeCell ref="M102:N102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O106"/>
  <sheetViews>
    <sheetView zoomScale="60" zoomScaleNormal="60" workbookViewId="0">
      <selection activeCell="L34" sqref="L34:N35"/>
    </sheetView>
  </sheetViews>
  <sheetFormatPr defaultRowHeight="15"/>
  <cols>
    <col min="2" max="2" width="38.28515625" customWidth="1"/>
    <col min="3" max="3" width="31.140625" customWidth="1"/>
    <col min="4" max="7" width="18.5703125" customWidth="1"/>
    <col min="8" max="8" width="33" bestFit="1" customWidth="1"/>
    <col min="9" max="12" width="18.5703125" customWidth="1"/>
    <col min="13" max="13" width="11.85546875" bestFit="1" customWidth="1"/>
    <col min="14" max="14" width="56" customWidth="1"/>
  </cols>
  <sheetData>
    <row r="1" spans="1:15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</row>
    <row r="2" spans="1:15" ht="20.25">
      <c r="A2" s="1"/>
      <c r="B2" s="2"/>
      <c r="C2" s="2"/>
      <c r="D2" s="2"/>
      <c r="E2" s="2"/>
      <c r="F2" s="2"/>
      <c r="G2" s="2"/>
      <c r="H2" s="2"/>
      <c r="I2" s="6"/>
      <c r="J2" s="2"/>
      <c r="K2" s="2"/>
      <c r="L2" s="3"/>
      <c r="M2" s="4"/>
      <c r="N2" s="5"/>
    </row>
    <row r="3" spans="1:15" ht="20.25">
      <c r="A3" s="316" t="s">
        <v>155</v>
      </c>
      <c r="B3" s="316"/>
      <c r="C3" s="316"/>
      <c r="D3" s="316"/>
      <c r="E3" s="317" t="s">
        <v>2</v>
      </c>
      <c r="F3" s="317"/>
      <c r="G3" s="317"/>
      <c r="H3" s="1"/>
      <c r="I3" s="2"/>
      <c r="J3" s="2"/>
      <c r="K3" s="2"/>
      <c r="L3" s="3"/>
      <c r="M3" s="4"/>
      <c r="N3" s="5"/>
    </row>
    <row r="4" spans="1:15" ht="20.25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4"/>
      <c r="N4" s="5"/>
    </row>
    <row r="5" spans="1:15" ht="33">
      <c r="A5" s="8"/>
      <c r="B5" s="9" t="s">
        <v>3</v>
      </c>
      <c r="C5" s="10"/>
      <c r="D5" s="11"/>
      <c r="E5" s="8"/>
      <c r="F5" s="8"/>
      <c r="G5" s="2"/>
      <c r="H5" s="12" t="s">
        <v>4</v>
      </c>
      <c r="I5" s="56">
        <v>6200</v>
      </c>
      <c r="J5" s="13" t="s">
        <v>5</v>
      </c>
      <c r="K5" s="14"/>
      <c r="L5" s="15"/>
      <c r="M5" s="5"/>
      <c r="N5" s="16"/>
    </row>
    <row r="6" spans="1:15" ht="20.25">
      <c r="A6" s="17"/>
      <c r="B6" s="18"/>
      <c r="C6" s="18"/>
      <c r="D6" s="18"/>
      <c r="E6" s="18"/>
      <c r="F6" s="18"/>
      <c r="G6" s="18"/>
      <c r="H6" s="19"/>
      <c r="I6" s="20"/>
      <c r="J6" s="21"/>
      <c r="K6" s="21"/>
      <c r="L6" s="22"/>
      <c r="M6" s="23"/>
      <c r="N6" s="16"/>
    </row>
    <row r="7" spans="1:15" ht="33" customHeight="1">
      <c r="A7" s="279" t="s">
        <v>6</v>
      </c>
      <c r="B7" s="308" t="s">
        <v>7</v>
      </c>
      <c r="C7" s="308" t="s">
        <v>8</v>
      </c>
      <c r="D7" s="318" t="s">
        <v>9</v>
      </c>
      <c r="E7" s="318"/>
      <c r="F7" s="318"/>
      <c r="G7" s="175" t="s">
        <v>10</v>
      </c>
      <c r="H7" s="175" t="s">
        <v>11</v>
      </c>
      <c r="I7" s="25" t="s">
        <v>12</v>
      </c>
      <c r="J7" s="26" t="s">
        <v>13</v>
      </c>
      <c r="K7" s="175" t="s">
        <v>14</v>
      </c>
      <c r="L7" s="25" t="s">
        <v>15</v>
      </c>
      <c r="M7" s="271"/>
      <c r="N7" s="271"/>
    </row>
    <row r="8" spans="1:15" ht="33" customHeight="1">
      <c r="A8" s="280"/>
      <c r="B8" s="309"/>
      <c r="C8" s="309"/>
      <c r="D8" s="27" t="s">
        <v>16</v>
      </c>
      <c r="E8" s="27" t="s">
        <v>17</v>
      </c>
      <c r="F8" s="28" t="s">
        <v>18</v>
      </c>
      <c r="G8" s="175" t="s">
        <v>19</v>
      </c>
      <c r="H8" s="175" t="s">
        <v>20</v>
      </c>
      <c r="I8" s="175" t="s">
        <v>20</v>
      </c>
      <c r="J8" s="26" t="s">
        <v>21</v>
      </c>
      <c r="K8" s="165" t="s">
        <v>22</v>
      </c>
      <c r="L8" s="175" t="s">
        <v>23</v>
      </c>
      <c r="M8" s="271"/>
      <c r="N8" s="271"/>
    </row>
    <row r="9" spans="1:15" ht="34.5" customHeight="1">
      <c r="A9" s="29">
        <v>1</v>
      </c>
      <c r="B9" s="77"/>
      <c r="C9" s="176"/>
      <c r="D9" s="176"/>
      <c r="E9" s="176"/>
      <c r="F9" s="177"/>
      <c r="G9" s="229"/>
      <c r="H9" s="82"/>
      <c r="I9" s="82"/>
      <c r="J9" s="92"/>
      <c r="K9" s="90"/>
      <c r="L9" s="181"/>
      <c r="M9" s="265"/>
      <c r="N9" s="265"/>
    </row>
    <row r="10" spans="1:15" ht="34.5" customHeight="1">
      <c r="A10" s="37">
        <v>2</v>
      </c>
      <c r="B10" s="77"/>
      <c r="C10" s="31"/>
      <c r="D10" s="176"/>
      <c r="E10" s="176"/>
      <c r="F10" s="177"/>
      <c r="G10" s="229"/>
      <c r="H10" s="88"/>
      <c r="I10" s="82"/>
      <c r="J10" s="92"/>
      <c r="K10" s="90"/>
      <c r="L10" s="182"/>
      <c r="M10" s="341"/>
      <c r="N10" s="341"/>
      <c r="O10" s="230"/>
    </row>
    <row r="11" spans="1:15" ht="34.5" hidden="1" customHeight="1">
      <c r="A11" s="42">
        <v>3</v>
      </c>
      <c r="B11" s="77"/>
      <c r="C11" s="31"/>
      <c r="D11" s="176"/>
      <c r="E11" s="176"/>
      <c r="F11" s="177"/>
      <c r="G11" s="229"/>
      <c r="H11" s="82"/>
      <c r="I11" s="82"/>
      <c r="J11" s="92"/>
      <c r="K11" s="90"/>
      <c r="L11" s="182"/>
      <c r="M11" s="341"/>
      <c r="N11" s="341"/>
      <c r="O11" s="230"/>
    </row>
    <row r="12" spans="1:15" ht="34.5" hidden="1" customHeight="1">
      <c r="A12" s="29">
        <v>4</v>
      </c>
      <c r="B12" s="77"/>
      <c r="C12" s="176"/>
      <c r="D12" s="176"/>
      <c r="E12" s="176"/>
      <c r="F12" s="177"/>
      <c r="G12" s="229"/>
      <c r="H12" s="82"/>
      <c r="I12" s="82"/>
      <c r="J12" s="92"/>
      <c r="K12" s="90"/>
      <c r="L12" s="182"/>
      <c r="M12" s="342"/>
      <c r="N12" s="342"/>
      <c r="O12" s="231"/>
    </row>
    <row r="13" spans="1:15" ht="34.5" hidden="1" customHeight="1">
      <c r="A13" s="37">
        <v>5</v>
      </c>
      <c r="B13" s="77"/>
      <c r="C13" s="176"/>
      <c r="D13" s="176"/>
      <c r="E13" s="176"/>
      <c r="F13" s="177"/>
      <c r="G13" s="229"/>
      <c r="H13" s="82"/>
      <c r="I13" s="82"/>
      <c r="J13" s="92"/>
      <c r="K13" s="90"/>
      <c r="L13" s="183"/>
      <c r="M13" s="337"/>
      <c r="N13" s="337"/>
    </row>
    <row r="14" spans="1:15" ht="34.5" hidden="1" customHeight="1">
      <c r="A14" s="42">
        <v>6</v>
      </c>
      <c r="B14" s="77"/>
      <c r="C14" s="31"/>
      <c r="D14" s="176"/>
      <c r="E14" s="176"/>
      <c r="F14" s="177"/>
      <c r="G14" s="229"/>
      <c r="H14" s="82"/>
      <c r="I14" s="82"/>
      <c r="J14" s="83"/>
      <c r="K14" s="47"/>
      <c r="L14" s="31"/>
      <c r="M14" s="265"/>
      <c r="N14" s="265"/>
    </row>
    <row r="15" spans="1:15" ht="34.5" hidden="1" customHeight="1">
      <c r="A15" s="29">
        <v>7</v>
      </c>
      <c r="B15" s="77"/>
      <c r="C15" s="31"/>
      <c r="D15" s="176"/>
      <c r="E15" s="176"/>
      <c r="F15" s="177"/>
      <c r="G15" s="229"/>
      <c r="H15" s="82"/>
      <c r="I15" s="82"/>
      <c r="J15" s="83"/>
      <c r="K15" s="54"/>
      <c r="L15" s="31"/>
      <c r="M15" s="265"/>
      <c r="N15" s="265"/>
    </row>
    <row r="16" spans="1:15" ht="34.5" hidden="1" customHeight="1">
      <c r="A16" s="37">
        <v>8</v>
      </c>
      <c r="B16" s="77"/>
      <c r="C16" s="31"/>
      <c r="D16" s="176"/>
      <c r="E16" s="176"/>
      <c r="F16" s="177"/>
      <c r="G16" s="229"/>
      <c r="H16" s="82"/>
      <c r="I16" s="82"/>
      <c r="J16" s="83"/>
      <c r="K16" s="54"/>
      <c r="L16" s="31"/>
      <c r="M16" s="265"/>
      <c r="N16" s="265"/>
    </row>
    <row r="17" spans="1:14" ht="34.5" hidden="1" customHeight="1">
      <c r="A17" s="29"/>
      <c r="B17" s="77"/>
      <c r="C17" s="176"/>
      <c r="D17" s="176"/>
      <c r="E17" s="176"/>
      <c r="F17" s="177"/>
      <c r="G17" s="229"/>
      <c r="H17" s="82"/>
      <c r="I17" s="82"/>
      <c r="J17" s="83"/>
      <c r="K17" s="54"/>
      <c r="L17" s="31"/>
      <c r="M17" s="265"/>
      <c r="N17" s="265"/>
    </row>
    <row r="18" spans="1:14" ht="34.5" hidden="1" customHeight="1">
      <c r="A18" s="29">
        <v>9</v>
      </c>
      <c r="B18" s="38"/>
      <c r="C18" s="46"/>
      <c r="D18" s="168"/>
      <c r="E18" s="168"/>
      <c r="F18" s="45"/>
      <c r="G18" s="39"/>
      <c r="H18" s="35"/>
      <c r="I18" s="35"/>
      <c r="J18" s="35"/>
      <c r="K18" s="41"/>
      <c r="L18" s="31"/>
      <c r="M18" s="265"/>
      <c r="N18" s="265"/>
    </row>
    <row r="19" spans="1:14" ht="34.5" hidden="1" customHeight="1">
      <c r="A19" s="29">
        <v>10</v>
      </c>
      <c r="B19" s="38"/>
      <c r="C19" s="31"/>
      <c r="D19" s="168"/>
      <c r="E19" s="168"/>
      <c r="F19" s="45"/>
      <c r="G19" s="34"/>
      <c r="H19" s="35"/>
      <c r="I19" s="35"/>
      <c r="J19" s="35"/>
      <c r="K19" s="41"/>
      <c r="L19" s="31"/>
      <c r="M19" s="265"/>
      <c r="N19" s="265"/>
    </row>
    <row r="20" spans="1:14" ht="34.5" hidden="1" customHeight="1">
      <c r="A20" s="29">
        <v>11</v>
      </c>
      <c r="B20" s="38"/>
      <c r="C20" s="31"/>
      <c r="D20" s="168"/>
      <c r="E20" s="168"/>
      <c r="F20" s="45"/>
      <c r="G20" s="34"/>
      <c r="H20" s="35"/>
      <c r="I20" s="35"/>
      <c r="J20" s="35"/>
      <c r="K20" s="41"/>
      <c r="L20" s="31"/>
      <c r="M20" s="265"/>
      <c r="N20" s="265"/>
    </row>
    <row r="21" spans="1:14" ht="34.5" hidden="1" customHeight="1">
      <c r="A21" s="29">
        <v>12</v>
      </c>
      <c r="B21" s="38"/>
      <c r="C21" s="31"/>
      <c r="D21" s="168"/>
      <c r="E21" s="168"/>
      <c r="F21" s="45"/>
      <c r="G21" s="34"/>
      <c r="H21" s="35"/>
      <c r="I21" s="35"/>
      <c r="J21" s="35"/>
      <c r="K21" s="41"/>
      <c r="L21" s="31"/>
      <c r="M21" s="265"/>
      <c r="N21" s="265"/>
    </row>
    <row r="22" spans="1:14" ht="34.5" hidden="1" customHeight="1">
      <c r="A22" s="29">
        <v>13</v>
      </c>
      <c r="B22" s="38"/>
      <c r="C22" s="31"/>
      <c r="D22" s="168"/>
      <c r="E22" s="168"/>
      <c r="F22" s="45"/>
      <c r="G22" s="34"/>
      <c r="H22" s="35"/>
      <c r="I22" s="35"/>
      <c r="J22" s="35"/>
      <c r="K22" s="41"/>
      <c r="L22" s="31"/>
      <c r="M22" s="275"/>
      <c r="N22" s="276"/>
    </row>
    <row r="23" spans="1:14" ht="34.5" hidden="1" customHeight="1">
      <c r="A23" s="29">
        <v>14</v>
      </c>
      <c r="B23" s="38"/>
      <c r="C23" s="31"/>
      <c r="D23" s="168"/>
      <c r="E23" s="168"/>
      <c r="F23" s="45"/>
      <c r="G23" s="34"/>
      <c r="H23" s="35"/>
      <c r="I23" s="35"/>
      <c r="J23" s="35"/>
      <c r="K23" s="41"/>
      <c r="L23" s="31"/>
      <c r="M23" s="275"/>
      <c r="N23" s="276"/>
    </row>
    <row r="24" spans="1:14" ht="34.5" hidden="1" customHeight="1">
      <c r="A24" s="47">
        <v>15</v>
      </c>
      <c r="B24" s="38"/>
      <c r="C24" s="31"/>
      <c r="D24" s="168"/>
      <c r="E24" s="168"/>
      <c r="F24" s="45"/>
      <c r="G24" s="34"/>
      <c r="H24" s="35"/>
      <c r="I24" s="35"/>
      <c r="J24" s="35"/>
      <c r="K24" s="41"/>
      <c r="L24" s="31"/>
      <c r="M24" s="275"/>
      <c r="N24" s="276"/>
    </row>
    <row r="25" spans="1:14" ht="34.5" hidden="1" customHeight="1">
      <c r="A25" s="47"/>
      <c r="B25" s="38"/>
      <c r="C25" s="31"/>
      <c r="D25" s="168"/>
      <c r="E25" s="168"/>
      <c r="F25" s="45"/>
      <c r="G25" s="34"/>
      <c r="H25" s="35"/>
      <c r="I25" s="35"/>
      <c r="J25" s="35"/>
      <c r="K25" s="41"/>
      <c r="L25" s="31"/>
      <c r="M25" s="275"/>
      <c r="N25" s="276"/>
    </row>
    <row r="26" spans="1:14" ht="18" hidden="1">
      <c r="A26" s="47"/>
      <c r="B26" s="38"/>
      <c r="C26" s="31"/>
      <c r="D26" s="168"/>
      <c r="E26" s="168"/>
      <c r="F26" s="45"/>
      <c r="G26" s="34"/>
      <c r="H26" s="35"/>
      <c r="I26" s="35"/>
      <c r="J26" s="35"/>
      <c r="K26" s="41"/>
      <c r="L26" s="31"/>
      <c r="M26" s="275"/>
      <c r="N26" s="276"/>
    </row>
    <row r="27" spans="1:14" ht="18">
      <c r="A27" s="48"/>
      <c r="B27" s="297" t="s">
        <v>96</v>
      </c>
      <c r="C27" s="298"/>
      <c r="D27" s="298"/>
      <c r="E27" s="298"/>
      <c r="F27" s="299"/>
      <c r="G27" s="168"/>
      <c r="H27" s="49">
        <f>SUM(H9:H26)</f>
        <v>0</v>
      </c>
      <c r="I27" s="49">
        <f>SUM(I9:I26)</f>
        <v>0</v>
      </c>
      <c r="J27" s="35">
        <f>SUM(J9:J26)</f>
        <v>0</v>
      </c>
      <c r="K27" s="41"/>
      <c r="L27" s="31"/>
      <c r="M27" s="314"/>
      <c r="N27" s="315"/>
    </row>
    <row r="28" spans="1:14" ht="18">
      <c r="A28" s="50"/>
      <c r="B28" s="38"/>
      <c r="C28" s="38"/>
      <c r="D28" s="51"/>
      <c r="E28" s="51"/>
      <c r="F28" s="51"/>
      <c r="G28" s="51"/>
      <c r="H28" s="286" t="s">
        <v>45</v>
      </c>
      <c r="I28" s="286"/>
      <c r="J28" s="52" t="e">
        <f>J27/I27</f>
        <v>#DIV/0!</v>
      </c>
      <c r="K28" s="154" t="s">
        <v>46</v>
      </c>
      <c r="L28" s="30"/>
      <c r="M28" s="294" t="s">
        <v>47</v>
      </c>
      <c r="N28" s="294"/>
    </row>
    <row r="29" spans="1:14" ht="18">
      <c r="A29" s="54"/>
      <c r="B29" s="332" t="s">
        <v>118</v>
      </c>
      <c r="C29" s="333"/>
      <c r="D29" s="333"/>
      <c r="E29" s="333"/>
      <c r="F29" s="333"/>
      <c r="G29" s="333"/>
      <c r="H29" s="334"/>
      <c r="I29" s="168"/>
      <c r="J29" s="197">
        <v>50.14</v>
      </c>
      <c r="K29" s="53" t="s">
        <v>48</v>
      </c>
      <c r="L29" s="30"/>
      <c r="M29" s="55" t="e">
        <f>(J28-J29)/J29</f>
        <v>#DIV/0!</v>
      </c>
      <c r="N29" s="202">
        <v>700</v>
      </c>
    </row>
    <row r="32" spans="1:14" ht="33">
      <c r="A32" s="58"/>
      <c r="B32" s="9" t="s">
        <v>49</v>
      </c>
      <c r="C32" s="10"/>
      <c r="D32" s="11"/>
      <c r="E32" s="8"/>
      <c r="F32" s="8"/>
      <c r="G32" s="2"/>
      <c r="H32" s="12" t="s">
        <v>4</v>
      </c>
      <c r="I32" s="56">
        <v>5000</v>
      </c>
      <c r="J32" s="13" t="s">
        <v>50</v>
      </c>
      <c r="K32" s="59"/>
      <c r="L32" s="3"/>
      <c r="M32" s="60"/>
      <c r="N32" s="16"/>
    </row>
    <row r="33" spans="1:14" ht="20.25">
      <c r="A33" s="61"/>
      <c r="B33" s="15"/>
      <c r="C33" s="15"/>
      <c r="D33" s="15"/>
      <c r="E33" s="15"/>
      <c r="F33" s="15"/>
      <c r="G33" s="15"/>
      <c r="H33" s="62"/>
      <c r="I33" s="20"/>
      <c r="J33" s="63"/>
      <c r="K33" s="64"/>
      <c r="L33" s="64"/>
      <c r="M33" s="65"/>
      <c r="N33" s="16"/>
    </row>
    <row r="34" spans="1:14" ht="33" customHeight="1">
      <c r="A34" s="290" t="s">
        <v>6</v>
      </c>
      <c r="B34" s="279" t="s">
        <v>7</v>
      </c>
      <c r="C34" s="308" t="s">
        <v>8</v>
      </c>
      <c r="D34" s="307" t="s">
        <v>9</v>
      </c>
      <c r="E34" s="281"/>
      <c r="F34" s="281"/>
      <c r="G34" s="66" t="s">
        <v>10</v>
      </c>
      <c r="H34" s="175" t="s">
        <v>11</v>
      </c>
      <c r="I34" s="156" t="s">
        <v>12</v>
      </c>
      <c r="J34" s="175" t="s">
        <v>13</v>
      </c>
      <c r="K34" s="175" t="s">
        <v>14</v>
      </c>
      <c r="L34" s="294" t="s">
        <v>51</v>
      </c>
      <c r="M34" s="294"/>
      <c r="N34" s="294"/>
    </row>
    <row r="35" spans="1:14" ht="33" customHeight="1">
      <c r="A35" s="306"/>
      <c r="B35" s="326"/>
      <c r="C35" s="327"/>
      <c r="D35" s="71" t="str">
        <f>D8</f>
        <v>Jul'21</v>
      </c>
      <c r="E35" s="27" t="str">
        <f>E8</f>
        <v>Aug'21</v>
      </c>
      <c r="F35" s="72" t="str">
        <f>F8</f>
        <v>Sept'21</v>
      </c>
      <c r="G35" s="73" t="s">
        <v>19</v>
      </c>
      <c r="H35" s="172" t="s">
        <v>20</v>
      </c>
      <c r="I35" s="157" t="s">
        <v>20</v>
      </c>
      <c r="J35" s="175" t="s">
        <v>21</v>
      </c>
      <c r="K35" s="175" t="s">
        <v>22</v>
      </c>
      <c r="L35" s="294"/>
      <c r="M35" s="294"/>
      <c r="N35" s="294"/>
    </row>
    <row r="36" spans="1:14" ht="34.5" customHeight="1">
      <c r="A36" s="48">
        <v>1</v>
      </c>
      <c r="B36" s="38"/>
      <c r="C36" s="38"/>
      <c r="D36" s="93"/>
      <c r="E36" s="168"/>
      <c r="F36" s="80"/>
      <c r="G36" s="81"/>
      <c r="H36" s="82"/>
      <c r="I36" s="82"/>
      <c r="J36" s="158"/>
      <c r="K36" s="47"/>
      <c r="L36" s="101"/>
      <c r="M36" s="265"/>
      <c r="N36" s="265"/>
    </row>
    <row r="37" spans="1:14" ht="34.5" customHeight="1">
      <c r="A37" s="50">
        <v>2</v>
      </c>
      <c r="B37" s="163"/>
      <c r="C37" s="163"/>
      <c r="D37" s="160"/>
      <c r="E37" s="168"/>
      <c r="F37" s="80"/>
      <c r="G37" s="81"/>
      <c r="H37" s="82"/>
      <c r="I37" s="82"/>
      <c r="J37" s="83"/>
      <c r="K37" s="54"/>
      <c r="L37" s="101"/>
      <c r="M37" s="265"/>
      <c r="N37" s="265"/>
    </row>
    <row r="38" spans="1:14" ht="34.5" hidden="1" customHeight="1">
      <c r="A38" s="76">
        <v>3</v>
      </c>
      <c r="B38" s="161"/>
      <c r="C38" s="162"/>
      <c r="D38" s="168"/>
      <c r="E38" s="168"/>
      <c r="F38" s="80"/>
      <c r="G38" s="81"/>
      <c r="H38" s="88"/>
      <c r="I38" s="88"/>
      <c r="J38" s="83"/>
      <c r="K38" s="54"/>
      <c r="L38" s="101"/>
      <c r="M38" s="265"/>
      <c r="N38" s="265"/>
    </row>
    <row r="39" spans="1:14" ht="34.5" hidden="1" customHeight="1">
      <c r="A39" s="84">
        <v>4</v>
      </c>
      <c r="B39" s="89"/>
      <c r="C39" s="31"/>
      <c r="D39" s="168"/>
      <c r="E39" s="168"/>
      <c r="F39" s="80"/>
      <c r="G39" s="81"/>
      <c r="H39" s="82"/>
      <c r="I39" s="82"/>
      <c r="J39" s="83"/>
      <c r="K39" s="36"/>
      <c r="L39" s="101"/>
      <c r="M39" s="265"/>
      <c r="N39" s="265"/>
    </row>
    <row r="40" spans="1:14" ht="34.5" hidden="1" customHeight="1">
      <c r="A40" s="76">
        <v>5</v>
      </c>
      <c r="B40" s="89"/>
      <c r="C40" s="31"/>
      <c r="D40" s="168"/>
      <c r="E40" s="168"/>
      <c r="F40" s="80"/>
      <c r="G40" s="81"/>
      <c r="H40" s="82"/>
      <c r="I40" s="82"/>
      <c r="J40" s="83"/>
      <c r="K40" s="91"/>
      <c r="L40" s="101"/>
      <c r="M40" s="266"/>
      <c r="N40" s="266"/>
    </row>
    <row r="41" spans="1:14" ht="34.5" hidden="1" customHeight="1">
      <c r="A41" s="84">
        <v>6</v>
      </c>
      <c r="B41" s="38"/>
      <c r="C41" s="31"/>
      <c r="D41" s="168"/>
      <c r="E41" s="168"/>
      <c r="F41" s="80"/>
      <c r="G41" s="81"/>
      <c r="H41" s="82"/>
      <c r="I41" s="82"/>
      <c r="J41" s="92"/>
      <c r="K41" s="36"/>
      <c r="L41" s="101"/>
      <c r="M41" s="265"/>
      <c r="N41" s="265"/>
    </row>
    <row r="42" spans="1:14" ht="34.5" hidden="1" customHeight="1">
      <c r="A42" s="76">
        <v>7</v>
      </c>
      <c r="B42" s="89"/>
      <c r="C42" s="31"/>
      <c r="D42" s="93"/>
      <c r="E42" s="168"/>
      <c r="F42" s="80"/>
      <c r="G42" s="81"/>
      <c r="H42" s="82"/>
      <c r="I42" s="82"/>
      <c r="J42" s="92"/>
      <c r="K42" s="36"/>
      <c r="L42" s="101"/>
      <c r="M42" s="265"/>
      <c r="N42" s="265"/>
    </row>
    <row r="43" spans="1:14" ht="34.5" hidden="1" customHeight="1">
      <c r="A43" s="84">
        <v>8</v>
      </c>
      <c r="B43" s="89"/>
      <c r="C43" s="31"/>
      <c r="D43" s="93"/>
      <c r="E43" s="93"/>
      <c r="F43" s="80"/>
      <c r="G43" s="81"/>
      <c r="H43" s="82"/>
      <c r="I43" s="82"/>
      <c r="J43" s="92"/>
      <c r="K43" s="36"/>
      <c r="L43" s="101"/>
      <c r="M43" s="265"/>
      <c r="N43" s="265"/>
    </row>
    <row r="44" spans="1:14" ht="34.5" hidden="1" customHeight="1">
      <c r="A44" s="76">
        <v>9</v>
      </c>
      <c r="B44" s="89"/>
      <c r="C44" s="31"/>
      <c r="D44" s="93"/>
      <c r="E44" s="93"/>
      <c r="F44" s="80"/>
      <c r="G44" s="81"/>
      <c r="H44" s="82"/>
      <c r="I44" s="82"/>
      <c r="J44" s="92"/>
      <c r="K44" s="36"/>
      <c r="L44" s="101"/>
      <c r="M44" s="275"/>
      <c r="N44" s="276"/>
    </row>
    <row r="45" spans="1:14" ht="34.5" hidden="1" customHeight="1">
      <c r="A45" s="84">
        <v>10</v>
      </c>
      <c r="B45" s="38"/>
      <c r="C45" s="31"/>
      <c r="D45" s="93"/>
      <c r="E45" s="93"/>
      <c r="F45" s="80"/>
      <c r="G45" s="81"/>
      <c r="H45" s="82"/>
      <c r="I45" s="82"/>
      <c r="J45" s="92"/>
      <c r="K45" s="36"/>
      <c r="L45" s="101"/>
      <c r="M45" s="275"/>
      <c r="N45" s="276"/>
    </row>
    <row r="46" spans="1:14" ht="34.5" hidden="1" customHeight="1">
      <c r="A46" s="76">
        <v>11</v>
      </c>
      <c r="B46" s="38"/>
      <c r="C46" s="31"/>
      <c r="D46" s="168"/>
      <c r="E46" s="168"/>
      <c r="F46" s="80"/>
      <c r="G46" s="81"/>
      <c r="H46" s="82"/>
      <c r="I46" s="82"/>
      <c r="J46" s="92"/>
      <c r="K46" s="36"/>
      <c r="L46" s="101"/>
      <c r="M46" s="275"/>
      <c r="N46" s="276"/>
    </row>
    <row r="47" spans="1:14" ht="34.5" hidden="1" customHeight="1">
      <c r="A47" s="84">
        <v>12</v>
      </c>
      <c r="B47" s="38"/>
      <c r="C47" s="31"/>
      <c r="D47" s="168"/>
      <c r="E47" s="168"/>
      <c r="F47" s="80"/>
      <c r="G47" s="81"/>
      <c r="H47" s="82"/>
      <c r="I47" s="82"/>
      <c r="J47" s="92"/>
      <c r="K47" s="36"/>
      <c r="L47" s="101"/>
      <c r="M47" s="265"/>
      <c r="N47" s="265"/>
    </row>
    <row r="48" spans="1:14" ht="34.5" hidden="1" customHeight="1">
      <c r="A48" s="76">
        <v>13</v>
      </c>
      <c r="B48" s="38"/>
      <c r="C48" s="31"/>
      <c r="D48" s="168"/>
      <c r="E48" s="168"/>
      <c r="F48" s="80"/>
      <c r="G48" s="81"/>
      <c r="H48" s="82"/>
      <c r="I48" s="82"/>
      <c r="J48" s="92"/>
      <c r="K48" s="36"/>
      <c r="L48" s="101"/>
      <c r="M48" s="265"/>
      <c r="N48" s="265"/>
    </row>
    <row r="49" spans="1:14" ht="34.5" hidden="1" customHeight="1">
      <c r="A49" s="84">
        <v>14</v>
      </c>
      <c r="B49" s="38"/>
      <c r="C49" s="31"/>
      <c r="D49" s="168"/>
      <c r="E49" s="168"/>
      <c r="F49" s="80"/>
      <c r="G49" s="81"/>
      <c r="H49" s="82"/>
      <c r="I49" s="82"/>
      <c r="J49" s="92"/>
      <c r="K49" s="36"/>
      <c r="L49" s="101"/>
      <c r="M49" s="265"/>
      <c r="N49" s="265"/>
    </row>
    <row r="50" spans="1:14" ht="34.5" hidden="1" customHeight="1">
      <c r="A50" s="76">
        <v>15</v>
      </c>
      <c r="B50" s="38"/>
      <c r="C50" s="31"/>
      <c r="D50" s="168"/>
      <c r="E50" s="168"/>
      <c r="F50" s="80"/>
      <c r="G50" s="81"/>
      <c r="H50" s="82"/>
      <c r="I50" s="82"/>
      <c r="J50" s="92"/>
      <c r="K50" s="36"/>
      <c r="L50" s="101"/>
      <c r="M50" s="265"/>
      <c r="N50" s="265"/>
    </row>
    <row r="51" spans="1:14" ht="34.5" hidden="1" customHeight="1">
      <c r="A51" s="84">
        <v>16</v>
      </c>
      <c r="B51" s="38"/>
      <c r="C51" s="31"/>
      <c r="D51" s="168"/>
      <c r="E51" s="168"/>
      <c r="F51" s="80"/>
      <c r="G51" s="81"/>
      <c r="H51" s="82"/>
      <c r="I51" s="82"/>
      <c r="J51" s="92"/>
      <c r="K51" s="36"/>
      <c r="L51" s="101"/>
      <c r="M51" s="265"/>
      <c r="N51" s="265"/>
    </row>
    <row r="52" spans="1:14" ht="34.5" hidden="1" customHeight="1">
      <c r="A52" s="76">
        <v>17</v>
      </c>
      <c r="B52" s="38"/>
      <c r="C52" s="31"/>
      <c r="D52" s="168"/>
      <c r="E52" s="168"/>
      <c r="F52" s="80"/>
      <c r="G52" s="81"/>
      <c r="H52" s="82"/>
      <c r="I52" s="82"/>
      <c r="J52" s="92"/>
      <c r="K52" s="36"/>
      <c r="L52" s="101"/>
      <c r="M52" s="265"/>
      <c r="N52" s="265"/>
    </row>
    <row r="53" spans="1:14" ht="34.5" hidden="1" customHeight="1">
      <c r="A53" s="84">
        <v>18</v>
      </c>
      <c r="B53" s="43"/>
      <c r="C53" s="40"/>
      <c r="D53" s="94"/>
      <c r="E53" s="94"/>
      <c r="F53" s="95"/>
      <c r="G53" s="96"/>
      <c r="H53" s="97"/>
      <c r="I53" s="97"/>
      <c r="J53" s="98"/>
      <c r="K53" s="150"/>
      <c r="L53" s="101"/>
      <c r="M53" s="265"/>
      <c r="N53" s="265"/>
    </row>
    <row r="54" spans="1:14" ht="34.5" hidden="1" customHeight="1">
      <c r="A54" s="50"/>
      <c r="B54" s="38"/>
      <c r="C54" s="31"/>
      <c r="D54" s="168"/>
      <c r="E54" s="168"/>
      <c r="F54" s="80"/>
      <c r="G54" s="99"/>
      <c r="H54" s="100"/>
      <c r="I54" s="100"/>
      <c r="J54" s="35"/>
      <c r="K54" s="36"/>
      <c r="L54" s="101"/>
      <c r="M54" s="275"/>
      <c r="N54" s="276"/>
    </row>
    <row r="55" spans="1:14" ht="34.5" hidden="1" customHeight="1">
      <c r="A55" s="50"/>
      <c r="B55" s="38"/>
      <c r="C55" s="31"/>
      <c r="D55" s="168"/>
      <c r="E55" s="168"/>
      <c r="F55" s="80"/>
      <c r="G55" s="99"/>
      <c r="H55" s="100"/>
      <c r="I55" s="100"/>
      <c r="J55" s="35"/>
      <c r="K55" s="36"/>
      <c r="L55" s="101"/>
      <c r="M55" s="275"/>
      <c r="N55" s="276"/>
    </row>
    <row r="56" spans="1:14" ht="34.5" hidden="1" customHeight="1">
      <c r="A56" s="50"/>
      <c r="B56" s="38"/>
      <c r="C56" s="31"/>
      <c r="D56" s="168"/>
      <c r="E56" s="168"/>
      <c r="F56" s="80"/>
      <c r="G56" s="99"/>
      <c r="H56" s="100"/>
      <c r="I56" s="100"/>
      <c r="J56" s="35"/>
      <c r="K56" s="36"/>
      <c r="L56" s="101"/>
      <c r="M56" s="275"/>
      <c r="N56" s="276"/>
    </row>
    <row r="57" spans="1:14" ht="34.5" hidden="1" customHeight="1">
      <c r="A57" s="50"/>
      <c r="B57" s="38"/>
      <c r="C57" s="31"/>
      <c r="D57" s="168"/>
      <c r="E57" s="168"/>
      <c r="F57" s="80"/>
      <c r="G57" s="99"/>
      <c r="H57" s="100"/>
      <c r="I57" s="100"/>
      <c r="J57" s="35"/>
      <c r="K57" s="36"/>
      <c r="L57" s="101"/>
      <c r="M57" s="275"/>
      <c r="N57" s="276"/>
    </row>
    <row r="58" spans="1:14" ht="34.5" hidden="1" customHeight="1">
      <c r="A58" s="50"/>
      <c r="B58" s="38"/>
      <c r="C58" s="31"/>
      <c r="D58" s="168"/>
      <c r="E58" s="168"/>
      <c r="F58" s="80"/>
      <c r="G58" s="99"/>
      <c r="H58" s="100"/>
      <c r="I58" s="100"/>
      <c r="J58" s="35"/>
      <c r="K58" s="36"/>
      <c r="L58" s="101"/>
      <c r="M58" s="275"/>
      <c r="N58" s="276"/>
    </row>
    <row r="59" spans="1:14" ht="18">
      <c r="A59" s="48"/>
      <c r="B59" s="297" t="s">
        <v>96</v>
      </c>
      <c r="C59" s="298"/>
      <c r="D59" s="298"/>
      <c r="E59" s="298"/>
      <c r="F59" s="299"/>
      <c r="G59" s="168"/>
      <c r="H59" s="49">
        <f>SUM(H36:H58)</f>
        <v>0</v>
      </c>
      <c r="I59" s="49">
        <f>SUM(I36:I58)</f>
        <v>0</v>
      </c>
      <c r="J59" s="49">
        <f>SUM(J36:J58)</f>
        <v>0</v>
      </c>
      <c r="K59" s="41"/>
      <c r="L59" s="101"/>
      <c r="M59" s="295"/>
      <c r="N59" s="296"/>
    </row>
    <row r="60" spans="1:14" ht="18">
      <c r="A60" s="48"/>
      <c r="B60" s="38"/>
      <c r="C60" s="38"/>
      <c r="D60" s="38"/>
      <c r="E60" s="51"/>
      <c r="F60" s="51"/>
      <c r="G60" s="51"/>
      <c r="H60" s="293" t="s">
        <v>45</v>
      </c>
      <c r="I60" s="293"/>
      <c r="J60" s="52" t="e">
        <f>J59/I59</f>
        <v>#DIV/0!</v>
      </c>
      <c r="K60" s="102" t="str">
        <f>K28</f>
        <v>(Sept'21)</v>
      </c>
      <c r="L60" s="103"/>
      <c r="M60" s="294" t="s">
        <v>47</v>
      </c>
      <c r="N60" s="294"/>
    </row>
    <row r="61" spans="1:14" ht="26.25">
      <c r="A61" s="54"/>
      <c r="B61" s="312"/>
      <c r="C61" s="312"/>
      <c r="D61" s="312"/>
      <c r="E61" s="312"/>
      <c r="F61" s="312"/>
      <c r="G61" s="312"/>
      <c r="H61" s="312"/>
      <c r="I61" s="312"/>
      <c r="J61" s="104">
        <v>119.32</v>
      </c>
      <c r="K61" s="102" t="str">
        <f>K29</f>
        <v>(Aug'21)</v>
      </c>
      <c r="L61" s="105"/>
      <c r="M61" s="185" t="e">
        <f>(J60-J61)/J61</f>
        <v>#DIV/0!</v>
      </c>
      <c r="N61" s="186"/>
    </row>
    <row r="62" spans="1:14" ht="20.25">
      <c r="A62" s="61"/>
      <c r="B62" s="3"/>
      <c r="C62" s="3"/>
      <c r="D62" s="3"/>
      <c r="E62" s="3"/>
      <c r="F62" s="3"/>
      <c r="G62" s="3"/>
      <c r="H62" s="14"/>
      <c r="I62" s="3"/>
      <c r="J62" s="3"/>
      <c r="K62" s="3"/>
      <c r="L62" s="3"/>
      <c r="M62" s="70"/>
      <c r="N62" s="16"/>
    </row>
    <row r="63" spans="1:14" ht="33">
      <c r="A63" s="108"/>
      <c r="B63" s="9" t="s">
        <v>70</v>
      </c>
      <c r="C63" s="10"/>
      <c r="D63" s="11"/>
      <c r="E63" s="8"/>
      <c r="F63" s="8"/>
      <c r="G63" s="2"/>
      <c r="H63" s="12" t="s">
        <v>4</v>
      </c>
      <c r="I63" s="109">
        <v>6350</v>
      </c>
      <c r="J63" s="13" t="s">
        <v>71</v>
      </c>
      <c r="K63" s="110"/>
      <c r="L63" s="3"/>
      <c r="M63" s="111"/>
      <c r="N63" s="16"/>
    </row>
    <row r="64" spans="1:14" ht="18">
      <c r="A64" s="61"/>
      <c r="B64" s="3"/>
      <c r="C64" s="3"/>
      <c r="D64" s="3"/>
      <c r="E64" s="3"/>
      <c r="F64" s="3"/>
      <c r="G64" s="3"/>
      <c r="H64" s="3"/>
      <c r="I64" s="112"/>
      <c r="J64" s="3"/>
      <c r="K64" s="3"/>
      <c r="L64" s="3"/>
      <c r="M64" s="70"/>
      <c r="N64" s="16"/>
    </row>
    <row r="65" spans="1:14" ht="47.25" customHeight="1">
      <c r="A65" s="290" t="s">
        <v>6</v>
      </c>
      <c r="B65" s="279" t="s">
        <v>7</v>
      </c>
      <c r="C65" s="308" t="s">
        <v>8</v>
      </c>
      <c r="D65" s="281" t="s">
        <v>9</v>
      </c>
      <c r="E65" s="281"/>
      <c r="F65" s="281"/>
      <c r="G65" s="66" t="s">
        <v>10</v>
      </c>
      <c r="H65" s="175" t="s">
        <v>11</v>
      </c>
      <c r="I65" s="156" t="s">
        <v>72</v>
      </c>
      <c r="J65" s="175" t="s">
        <v>13</v>
      </c>
      <c r="K65" s="175" t="s">
        <v>14</v>
      </c>
      <c r="L65" s="300"/>
      <c r="M65" s="301"/>
      <c r="N65" s="302"/>
    </row>
    <row r="66" spans="1:14" ht="33" customHeight="1">
      <c r="A66" s="291"/>
      <c r="B66" s="280"/>
      <c r="C66" s="309"/>
      <c r="D66" s="27" t="str">
        <f>D8</f>
        <v>Jul'21</v>
      </c>
      <c r="E66" s="27" t="str">
        <f>E8</f>
        <v>Aug'21</v>
      </c>
      <c r="F66" s="28" t="str">
        <f>F8</f>
        <v>Sept'21</v>
      </c>
      <c r="G66" s="113" t="s">
        <v>19</v>
      </c>
      <c r="H66" s="75" t="s">
        <v>20</v>
      </c>
      <c r="I66" s="69" t="s">
        <v>20</v>
      </c>
      <c r="J66" s="175" t="s">
        <v>21</v>
      </c>
      <c r="K66" s="175" t="s">
        <v>22</v>
      </c>
      <c r="L66" s="303"/>
      <c r="M66" s="304"/>
      <c r="N66" s="305"/>
    </row>
    <row r="67" spans="1:14" ht="34.5" customHeight="1">
      <c r="A67" s="31">
        <v>1</v>
      </c>
      <c r="B67" s="38"/>
      <c r="C67" s="46"/>
      <c r="D67" s="168"/>
      <c r="E67" s="168"/>
      <c r="F67" s="45"/>
      <c r="G67" s="81"/>
      <c r="H67" s="31"/>
      <c r="I67" s="31"/>
      <c r="J67" s="118"/>
      <c r="K67" s="31"/>
      <c r="L67" s="101"/>
      <c r="M67" s="257"/>
      <c r="N67" s="258"/>
    </row>
    <row r="68" spans="1:14" ht="34.5" customHeight="1">
      <c r="A68" s="31">
        <v>2</v>
      </c>
      <c r="B68" s="38"/>
      <c r="C68" s="46"/>
      <c r="D68" s="168"/>
      <c r="E68" s="168"/>
      <c r="F68" s="45"/>
      <c r="G68" s="81"/>
      <c r="H68" s="31"/>
      <c r="I68" s="31"/>
      <c r="J68" s="118"/>
      <c r="K68" s="31"/>
      <c r="L68" s="175"/>
      <c r="M68" s="265"/>
      <c r="N68" s="265"/>
    </row>
    <row r="69" spans="1:14" ht="34.5" hidden="1" customHeight="1">
      <c r="A69" s="31">
        <v>3</v>
      </c>
      <c r="B69" s="38"/>
      <c r="C69" s="46"/>
      <c r="D69" s="168"/>
      <c r="E69" s="168"/>
      <c r="F69" s="45"/>
      <c r="G69" s="81"/>
      <c r="H69" s="31"/>
      <c r="I69" s="31"/>
      <c r="J69" s="118"/>
      <c r="K69" s="31"/>
      <c r="L69" s="101"/>
      <c r="M69" s="292"/>
      <c r="N69" s="292"/>
    </row>
    <row r="70" spans="1:14" ht="34.5" hidden="1" customHeight="1">
      <c r="A70" s="31">
        <v>4</v>
      </c>
      <c r="B70" s="38"/>
      <c r="C70" s="46"/>
      <c r="D70" s="168"/>
      <c r="E70" s="168"/>
      <c r="F70" s="45"/>
      <c r="G70" s="81"/>
      <c r="H70" s="31"/>
      <c r="I70" s="31"/>
      <c r="J70" s="118"/>
      <c r="K70" s="41"/>
      <c r="L70" s="101"/>
      <c r="M70" s="265"/>
      <c r="N70" s="265"/>
    </row>
    <row r="71" spans="1:14" ht="34.5" hidden="1" customHeight="1">
      <c r="A71" s="31">
        <v>5</v>
      </c>
      <c r="B71" s="38"/>
      <c r="C71" s="46"/>
      <c r="D71" s="168"/>
      <c r="E71" s="168"/>
      <c r="F71" s="45"/>
      <c r="G71" s="81"/>
      <c r="H71" s="31"/>
      <c r="I71" s="31"/>
      <c r="J71" s="118"/>
      <c r="K71" s="41"/>
      <c r="L71" s="101"/>
      <c r="M71" s="265"/>
      <c r="N71" s="265"/>
    </row>
    <row r="72" spans="1:14" ht="34.5" hidden="1" customHeight="1">
      <c r="A72" s="31">
        <v>6</v>
      </c>
      <c r="B72" s="38"/>
      <c r="C72" s="46"/>
      <c r="D72" s="168"/>
      <c r="E72" s="168"/>
      <c r="F72" s="45"/>
      <c r="G72" s="81"/>
      <c r="H72" s="31"/>
      <c r="I72" s="31"/>
      <c r="J72" s="118"/>
      <c r="K72" s="41"/>
      <c r="L72" s="101"/>
      <c r="M72" s="266"/>
      <c r="N72" s="266"/>
    </row>
    <row r="73" spans="1:14" ht="34.5" hidden="1" customHeight="1">
      <c r="A73" s="31">
        <v>7</v>
      </c>
      <c r="B73" s="38"/>
      <c r="C73" s="46"/>
      <c r="D73" s="168"/>
      <c r="E73" s="168"/>
      <c r="F73" s="45"/>
      <c r="G73" s="116"/>
      <c r="H73" s="31"/>
      <c r="I73" s="31"/>
      <c r="J73" s="118"/>
      <c r="K73" s="41"/>
      <c r="L73" s="101"/>
      <c r="M73" s="265"/>
      <c r="N73" s="265"/>
    </row>
    <row r="74" spans="1:14" ht="34.5" hidden="1" customHeight="1">
      <c r="A74" s="31">
        <v>8</v>
      </c>
      <c r="B74" s="38"/>
      <c r="C74" s="46"/>
      <c r="D74" s="168"/>
      <c r="E74" s="168"/>
      <c r="F74" s="45"/>
      <c r="G74" s="81"/>
      <c r="H74" s="31"/>
      <c r="I74" s="31"/>
      <c r="J74" s="118"/>
      <c r="K74" s="41"/>
      <c r="L74" s="101"/>
      <c r="M74" s="311"/>
      <c r="N74" s="311"/>
    </row>
    <row r="75" spans="1:14" ht="34.5" hidden="1" customHeight="1">
      <c r="A75" s="31">
        <v>9</v>
      </c>
      <c r="B75" s="38"/>
      <c r="C75" s="46"/>
      <c r="D75" s="168"/>
      <c r="E75" s="168"/>
      <c r="F75" s="45"/>
      <c r="G75" s="81"/>
      <c r="H75" s="31"/>
      <c r="I75" s="31"/>
      <c r="J75" s="118"/>
      <c r="K75" s="41"/>
      <c r="L75" s="101"/>
      <c r="M75" s="310"/>
      <c r="N75" s="311"/>
    </row>
    <row r="76" spans="1:14" ht="34.5" hidden="1" customHeight="1">
      <c r="A76" s="31">
        <v>10</v>
      </c>
      <c r="B76" s="38"/>
      <c r="C76" s="46"/>
      <c r="D76" s="168"/>
      <c r="E76" s="168"/>
      <c r="F76" s="45"/>
      <c r="G76" s="81"/>
      <c r="H76" s="31"/>
      <c r="I76" s="31"/>
      <c r="J76" s="118"/>
      <c r="K76" s="41"/>
      <c r="L76" s="101"/>
      <c r="M76" s="311"/>
      <c r="N76" s="311"/>
    </row>
    <row r="77" spans="1:14" ht="34.5" hidden="1" customHeight="1">
      <c r="A77" s="40"/>
      <c r="B77" s="43"/>
      <c r="C77" s="119"/>
      <c r="D77" s="94"/>
      <c r="E77" s="94"/>
      <c r="F77" s="120"/>
      <c r="G77" s="121"/>
      <c r="H77" s="40"/>
      <c r="I77" s="40"/>
      <c r="J77" s="122"/>
      <c r="K77" s="149"/>
      <c r="L77" s="101"/>
      <c r="M77" s="311"/>
      <c r="N77" s="311"/>
    </row>
    <row r="78" spans="1:14" ht="34.5" hidden="1" customHeight="1">
      <c r="A78" s="31"/>
      <c r="B78" s="38"/>
      <c r="C78" s="46"/>
      <c r="D78" s="168"/>
      <c r="E78" s="168"/>
      <c r="F78" s="45"/>
      <c r="G78" s="81"/>
      <c r="H78" s="31"/>
      <c r="I78" s="31"/>
      <c r="J78" s="118"/>
      <c r="K78" s="41"/>
      <c r="L78" s="101"/>
      <c r="M78" s="261"/>
      <c r="N78" s="262"/>
    </row>
    <row r="79" spans="1:14" ht="34.5" hidden="1" customHeight="1">
      <c r="A79" s="31"/>
      <c r="B79" s="38"/>
      <c r="C79" s="46"/>
      <c r="D79" s="168"/>
      <c r="E79" s="168"/>
      <c r="F79" s="45"/>
      <c r="G79" s="81"/>
      <c r="H79" s="31"/>
      <c r="I79" s="31"/>
      <c r="J79" s="118"/>
      <c r="K79" s="41"/>
      <c r="L79" s="101"/>
      <c r="M79" s="261"/>
      <c r="N79" s="262"/>
    </row>
    <row r="80" spans="1:14" ht="34.5" hidden="1" customHeight="1">
      <c r="A80" s="31"/>
      <c r="B80" s="38"/>
      <c r="C80" s="46"/>
      <c r="D80" s="168"/>
      <c r="E80" s="168"/>
      <c r="F80" s="45"/>
      <c r="G80" s="81"/>
      <c r="H80" s="31"/>
      <c r="I80" s="31"/>
      <c r="J80" s="118"/>
      <c r="K80" s="41"/>
      <c r="L80" s="101"/>
      <c r="M80" s="261"/>
      <c r="N80" s="262"/>
    </row>
    <row r="81" spans="1:14" ht="34.5" hidden="1" customHeight="1">
      <c r="A81" s="31"/>
      <c r="B81" s="38"/>
      <c r="C81" s="46"/>
      <c r="D81" s="168"/>
      <c r="E81" s="168"/>
      <c r="F81" s="45"/>
      <c r="G81" s="81"/>
      <c r="H81" s="31"/>
      <c r="I81" s="31"/>
      <c r="J81" s="118"/>
      <c r="K81" s="41"/>
      <c r="L81" s="101"/>
      <c r="M81" s="261"/>
      <c r="N81" s="262"/>
    </row>
    <row r="82" spans="1:14" ht="34.5" hidden="1" customHeight="1">
      <c r="A82" s="31"/>
      <c r="B82" s="38"/>
      <c r="C82" s="46"/>
      <c r="D82" s="168"/>
      <c r="E82" s="168"/>
      <c r="F82" s="45"/>
      <c r="G82" s="81"/>
      <c r="H82" s="31"/>
      <c r="I82" s="31"/>
      <c r="J82" s="118"/>
      <c r="K82" s="41"/>
      <c r="L82" s="101"/>
      <c r="M82" s="261"/>
      <c r="N82" s="262"/>
    </row>
    <row r="83" spans="1:14" ht="18">
      <c r="A83" s="90"/>
      <c r="B83" s="38"/>
      <c r="C83" s="38"/>
      <c r="D83" s="282" t="s">
        <v>85</v>
      </c>
      <c r="E83" s="282"/>
      <c r="F83" s="282"/>
      <c r="G83" s="168"/>
      <c r="H83" s="49">
        <f>SUM(H67:H82)</f>
        <v>0</v>
      </c>
      <c r="I83" s="49">
        <f>SUM(I67:I82)</f>
        <v>0</v>
      </c>
      <c r="J83" s="49">
        <f>SUM(J67:J82)</f>
        <v>0</v>
      </c>
      <c r="K83" s="36"/>
      <c r="L83" s="175"/>
      <c r="M83" s="263"/>
      <c r="N83" s="264"/>
    </row>
    <row r="84" spans="1:14" ht="18">
      <c r="A84" s="90"/>
      <c r="B84" s="285"/>
      <c r="C84" s="285"/>
      <c r="D84" s="285"/>
      <c r="E84" s="285"/>
      <c r="F84" s="285"/>
      <c r="G84" s="285"/>
      <c r="H84" s="286" t="s">
        <v>45</v>
      </c>
      <c r="I84" s="286"/>
      <c r="J84" s="52" t="e">
        <f>J83/I83</f>
        <v>#DIV/0!</v>
      </c>
      <c r="K84" s="102" t="str">
        <f>K28</f>
        <v>(Sept'21)</v>
      </c>
      <c r="L84" s="103"/>
      <c r="M84" s="287" t="s">
        <v>47</v>
      </c>
      <c r="N84" s="288"/>
    </row>
    <row r="85" spans="1:14" ht="18">
      <c r="A85" s="90"/>
      <c r="B85" s="285"/>
      <c r="C85" s="285"/>
      <c r="D85" s="285"/>
      <c r="E85" s="285"/>
      <c r="F85" s="285"/>
      <c r="G85" s="285"/>
      <c r="H85" s="168"/>
      <c r="I85" s="168"/>
      <c r="J85" s="52">
        <v>153.91999999999999</v>
      </c>
      <c r="K85" s="102" t="str">
        <f>K29</f>
        <v>(Aug'21)</v>
      </c>
      <c r="L85" s="105"/>
      <c r="M85" s="159" t="e">
        <f>(J84-J85)/J85</f>
        <v>#DIV/0!</v>
      </c>
      <c r="N85" s="125"/>
    </row>
    <row r="86" spans="1:14" ht="18">
      <c r="A86" s="140"/>
      <c r="B86" s="141"/>
      <c r="C86" s="141"/>
      <c r="D86" s="141"/>
      <c r="E86" s="141"/>
      <c r="F86" s="141"/>
      <c r="G86" s="141"/>
      <c r="H86" s="142"/>
      <c r="I86" s="142"/>
      <c r="J86" s="143"/>
      <c r="K86" s="144"/>
      <c r="L86" s="130"/>
      <c r="M86" s="145"/>
      <c r="N86" s="146"/>
    </row>
    <row r="87" spans="1:14" ht="18">
      <c r="A87" s="69"/>
      <c r="B87" s="126"/>
      <c r="C87" s="126"/>
      <c r="D87" s="126"/>
      <c r="E87" s="126"/>
      <c r="F87" s="126"/>
      <c r="G87" s="126"/>
      <c r="H87" s="127"/>
      <c r="I87" s="128"/>
      <c r="J87" s="129"/>
      <c r="K87" s="130"/>
      <c r="L87" s="69"/>
      <c r="M87" s="131"/>
      <c r="N87" s="16"/>
    </row>
    <row r="88" spans="1:14" ht="33">
      <c r="A88" s="108"/>
      <c r="B88" s="9" t="s">
        <v>87</v>
      </c>
      <c r="C88" s="9"/>
      <c r="D88" s="11"/>
      <c r="E88" s="8"/>
      <c r="F88" s="8"/>
      <c r="G88" s="2"/>
      <c r="H88" s="12" t="s">
        <v>4</v>
      </c>
      <c r="I88" s="109">
        <v>500</v>
      </c>
      <c r="J88" s="13" t="s">
        <v>71</v>
      </c>
      <c r="K88" s="132"/>
      <c r="L88" s="3"/>
      <c r="M88" s="111"/>
      <c r="N88" s="16"/>
    </row>
    <row r="89" spans="1:14" ht="18">
      <c r="A89" s="61"/>
      <c r="B89" s="3"/>
      <c r="C89" s="3"/>
      <c r="D89" s="3"/>
      <c r="E89" s="3"/>
      <c r="F89" s="3"/>
      <c r="G89" s="3"/>
      <c r="H89" s="3"/>
      <c r="I89" s="112"/>
      <c r="J89" s="3"/>
      <c r="K89" s="3"/>
      <c r="L89" s="3"/>
      <c r="M89" s="70"/>
      <c r="N89" s="16"/>
    </row>
    <row r="90" spans="1:14" ht="15.75">
      <c r="A90" s="171" t="s">
        <v>6</v>
      </c>
      <c r="B90" s="279" t="s">
        <v>7</v>
      </c>
      <c r="C90" s="308" t="s">
        <v>8</v>
      </c>
      <c r="D90" s="281" t="s">
        <v>9</v>
      </c>
      <c r="E90" s="281"/>
      <c r="F90" s="281"/>
      <c r="G90" s="66" t="s">
        <v>10</v>
      </c>
      <c r="H90" s="175" t="s">
        <v>11</v>
      </c>
      <c r="I90" s="25" t="s">
        <v>12</v>
      </c>
      <c r="J90" s="67" t="s">
        <v>13</v>
      </c>
      <c r="K90" s="66" t="s">
        <v>14</v>
      </c>
      <c r="L90" s="175"/>
      <c r="M90" s="289"/>
      <c r="N90" s="288"/>
    </row>
    <row r="91" spans="1:14" ht="15.75">
      <c r="A91" s="75"/>
      <c r="B91" s="280"/>
      <c r="C91" s="309"/>
      <c r="D91" s="27" t="str">
        <f>D8</f>
        <v>Jul'21</v>
      </c>
      <c r="E91" s="27" t="str">
        <f>E8</f>
        <v>Aug'21</v>
      </c>
      <c r="F91" s="72" t="str">
        <f>F8</f>
        <v>Sept'21</v>
      </c>
      <c r="G91" s="113" t="s">
        <v>19</v>
      </c>
      <c r="H91" s="75" t="s">
        <v>20</v>
      </c>
      <c r="I91" s="114" t="s">
        <v>20</v>
      </c>
      <c r="J91" s="114" t="s">
        <v>21</v>
      </c>
      <c r="K91" s="113" t="s">
        <v>22</v>
      </c>
      <c r="L91" s="175"/>
      <c r="M91" s="289"/>
      <c r="N91" s="288"/>
    </row>
    <row r="92" spans="1:14" ht="34.5" customHeight="1">
      <c r="A92" s="90">
        <v>1</v>
      </c>
      <c r="B92" s="102"/>
      <c r="C92" s="46"/>
      <c r="D92" s="115"/>
      <c r="E92" s="168"/>
      <c r="F92" s="45"/>
      <c r="G92" s="81"/>
      <c r="H92" s="31"/>
      <c r="I92" s="31"/>
      <c r="J92" s="117"/>
      <c r="K92" s="36"/>
      <c r="L92" s="175"/>
      <c r="M92" s="283"/>
      <c r="N92" s="284"/>
    </row>
    <row r="93" spans="1:14" ht="34.5" customHeight="1">
      <c r="A93" s="90">
        <v>2</v>
      </c>
      <c r="B93" s="102"/>
      <c r="C93" s="46"/>
      <c r="D93" s="115"/>
      <c r="E93" s="168"/>
      <c r="F93" s="45"/>
      <c r="G93" s="81"/>
      <c r="H93" s="31"/>
      <c r="I93" s="31"/>
      <c r="J93" s="117"/>
      <c r="K93" s="36"/>
      <c r="L93" s="175"/>
      <c r="M93" s="283"/>
      <c r="N93" s="284"/>
    </row>
    <row r="94" spans="1:14" ht="34.5" hidden="1" customHeight="1">
      <c r="A94" s="31"/>
      <c r="B94" s="30"/>
      <c r="C94" s="46"/>
      <c r="D94" s="168"/>
      <c r="E94" s="168"/>
      <c r="F94" s="45"/>
      <c r="G94" s="81"/>
      <c r="H94" s="31"/>
      <c r="I94" s="31"/>
      <c r="J94" s="118"/>
      <c r="K94" s="41"/>
      <c r="L94" s="101"/>
      <c r="M94" s="277"/>
      <c r="N94" s="278"/>
    </row>
    <row r="95" spans="1:14" ht="34.5" hidden="1" customHeight="1">
      <c r="A95" s="31"/>
      <c r="B95" s="38"/>
      <c r="C95" s="46"/>
      <c r="D95" s="168"/>
      <c r="E95" s="168"/>
      <c r="F95" s="45"/>
      <c r="G95" s="81"/>
      <c r="H95" s="31"/>
      <c r="I95" s="31"/>
      <c r="J95" s="118"/>
      <c r="K95" s="41"/>
      <c r="L95" s="101"/>
      <c r="M95" s="283"/>
      <c r="N95" s="284"/>
    </row>
    <row r="96" spans="1:14" ht="34.5" hidden="1" customHeight="1">
      <c r="A96" s="31"/>
      <c r="B96" s="38"/>
      <c r="C96" s="46"/>
      <c r="D96" s="168"/>
      <c r="E96" s="168"/>
      <c r="F96" s="45"/>
      <c r="G96" s="81"/>
      <c r="H96" s="31"/>
      <c r="I96" s="31"/>
      <c r="J96" s="118"/>
      <c r="K96" s="41"/>
      <c r="L96" s="101"/>
      <c r="M96" s="283"/>
      <c r="N96" s="284"/>
    </row>
    <row r="97" spans="1:14" ht="34.5" hidden="1" customHeight="1">
      <c r="A97" s="31"/>
      <c r="B97" s="38"/>
      <c r="C97" s="46"/>
      <c r="D97" s="168"/>
      <c r="E97" s="168"/>
      <c r="F97" s="45"/>
      <c r="G97" s="81"/>
      <c r="H97" s="31"/>
      <c r="I97" s="31"/>
      <c r="J97" s="118"/>
      <c r="K97" s="41"/>
      <c r="L97" s="101"/>
      <c r="M97" s="283"/>
      <c r="N97" s="284"/>
    </row>
    <row r="98" spans="1:14" ht="34.5" hidden="1" customHeight="1">
      <c r="A98" s="31"/>
      <c r="B98" s="38"/>
      <c r="C98" s="46"/>
      <c r="D98" s="168"/>
      <c r="E98" s="168"/>
      <c r="F98" s="45"/>
      <c r="G98" s="81"/>
      <c r="H98" s="31"/>
      <c r="I98" s="31"/>
      <c r="J98" s="118"/>
      <c r="K98" s="41"/>
      <c r="L98" s="101"/>
      <c r="M98" s="283"/>
      <c r="N98" s="284"/>
    </row>
    <row r="99" spans="1:14" ht="34.5" hidden="1" customHeight="1">
      <c r="A99" s="31"/>
      <c r="B99" s="38"/>
      <c r="C99" s="46"/>
      <c r="D99" s="168"/>
      <c r="E99" s="168"/>
      <c r="F99" s="45"/>
      <c r="G99" s="81"/>
      <c r="H99" s="31"/>
      <c r="I99" s="31"/>
      <c r="J99" s="118"/>
      <c r="K99" s="41"/>
      <c r="L99" s="101"/>
      <c r="M99" s="283"/>
      <c r="N99" s="284"/>
    </row>
    <row r="100" spans="1:14" ht="25.5" hidden="1">
      <c r="A100" s="31"/>
      <c r="B100" s="38"/>
      <c r="C100" s="46"/>
      <c r="D100" s="168"/>
      <c r="E100" s="168"/>
      <c r="F100" s="45"/>
      <c r="G100" s="81"/>
      <c r="H100" s="31"/>
      <c r="I100" s="31"/>
      <c r="J100" s="118"/>
      <c r="K100" s="41"/>
      <c r="L100" s="101"/>
      <c r="M100" s="283"/>
      <c r="N100" s="284"/>
    </row>
    <row r="101" spans="1:14" ht="18">
      <c r="A101" s="90"/>
      <c r="B101" s="38"/>
      <c r="C101" s="38"/>
      <c r="D101" s="282" t="s">
        <v>85</v>
      </c>
      <c r="E101" s="282"/>
      <c r="F101" s="282"/>
      <c r="G101" s="168"/>
      <c r="H101" s="49">
        <f>SUM(H92:H100)</f>
        <v>0</v>
      </c>
      <c r="I101" s="49">
        <f>SUM(I92:I100)</f>
        <v>0</v>
      </c>
      <c r="J101" s="49">
        <f>SUM(J92:J100)</f>
        <v>0</v>
      </c>
      <c r="K101" s="36"/>
      <c r="L101" s="175"/>
      <c r="M101" s="263"/>
      <c r="N101" s="264"/>
    </row>
    <row r="102" spans="1:14" ht="18">
      <c r="A102" s="133"/>
      <c r="B102" s="267"/>
      <c r="C102" s="268"/>
      <c r="D102" s="268"/>
      <c r="E102" s="268"/>
      <c r="F102" s="268"/>
      <c r="G102" s="269"/>
      <c r="H102" s="270" t="s">
        <v>45</v>
      </c>
      <c r="I102" s="270"/>
      <c r="J102" s="134" t="e">
        <f>J101/I101</f>
        <v>#DIV/0!</v>
      </c>
      <c r="K102" s="147" t="str">
        <f>K28</f>
        <v>(Sept'21)</v>
      </c>
      <c r="L102" s="103"/>
      <c r="M102" s="271" t="s">
        <v>47</v>
      </c>
      <c r="N102" s="271"/>
    </row>
    <row r="103" spans="1:14" ht="18">
      <c r="A103" s="135"/>
      <c r="B103" s="272"/>
      <c r="C103" s="273"/>
      <c r="D103" s="273"/>
      <c r="E103" s="273"/>
      <c r="F103" s="273"/>
      <c r="G103" s="274"/>
      <c r="H103" s="79"/>
      <c r="I103" s="79"/>
      <c r="J103" s="136">
        <v>154</v>
      </c>
      <c r="K103" s="148" t="str">
        <f>K29</f>
        <v>(Aug'21)</v>
      </c>
      <c r="L103" s="105"/>
      <c r="M103" s="137" t="e">
        <f>(J102-J103)/J103</f>
        <v>#DIV/0!</v>
      </c>
      <c r="N103" s="138"/>
    </row>
    <row r="104" spans="1:14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4"/>
      <c r="N104" s="5"/>
    </row>
    <row r="105" spans="1:14" ht="15.75">
      <c r="A105" s="5" t="s">
        <v>89</v>
      </c>
      <c r="B105" s="5"/>
      <c r="C105" s="5"/>
      <c r="D105" s="5"/>
      <c r="E105" s="5" t="s">
        <v>90</v>
      </c>
      <c r="F105" s="5"/>
      <c r="G105" s="5"/>
      <c r="H105" s="5"/>
      <c r="I105" s="5" t="s">
        <v>91</v>
      </c>
      <c r="J105" s="5"/>
      <c r="K105" s="5"/>
      <c r="L105" s="5"/>
      <c r="M105" s="4"/>
      <c r="N105" s="5"/>
    </row>
    <row r="106" spans="1:14" ht="15.75">
      <c r="A106" s="5" t="s">
        <v>92</v>
      </c>
      <c r="B106" s="139"/>
      <c r="C106" s="139"/>
      <c r="D106" s="5"/>
      <c r="E106" s="5" t="s">
        <v>93</v>
      </c>
      <c r="F106" s="5"/>
      <c r="G106" s="5"/>
      <c r="H106" s="5"/>
      <c r="I106" s="5"/>
      <c r="J106" s="5"/>
      <c r="K106" s="5"/>
      <c r="L106" s="5"/>
      <c r="M106" s="4"/>
      <c r="N106" s="5"/>
    </row>
  </sheetData>
  <mergeCells count="110">
    <mergeCell ref="A3:D3"/>
    <mergeCell ref="E3:G3"/>
    <mergeCell ref="A7:A8"/>
    <mergeCell ref="B7:B8"/>
    <mergeCell ref="C7:C8"/>
    <mergeCell ref="D7:F7"/>
    <mergeCell ref="M14:N14"/>
    <mergeCell ref="M15:N15"/>
    <mergeCell ref="M16:N16"/>
    <mergeCell ref="M17:N17"/>
    <mergeCell ref="M18:N18"/>
    <mergeCell ref="M19:N19"/>
    <mergeCell ref="M7:N8"/>
    <mergeCell ref="M9:N9"/>
    <mergeCell ref="M10:N10"/>
    <mergeCell ref="M11:N11"/>
    <mergeCell ref="M12:N12"/>
    <mergeCell ref="M13:N13"/>
    <mergeCell ref="M26:N26"/>
    <mergeCell ref="B27:F27"/>
    <mergeCell ref="M27:N27"/>
    <mergeCell ref="H28:I28"/>
    <mergeCell ref="M28:N28"/>
    <mergeCell ref="B29:H29"/>
    <mergeCell ref="M20:N20"/>
    <mergeCell ref="M21:N21"/>
    <mergeCell ref="M22:N22"/>
    <mergeCell ref="M23:N23"/>
    <mergeCell ref="M24:N24"/>
    <mergeCell ref="M25:N25"/>
    <mergeCell ref="M37:N37"/>
    <mergeCell ref="M38:N38"/>
    <mergeCell ref="M39:N39"/>
    <mergeCell ref="M40:N40"/>
    <mergeCell ref="M41:N41"/>
    <mergeCell ref="M42:N42"/>
    <mergeCell ref="A34:A35"/>
    <mergeCell ref="B34:B35"/>
    <mergeCell ref="C34:C35"/>
    <mergeCell ref="D34:F34"/>
    <mergeCell ref="L34:N35"/>
    <mergeCell ref="M36:N36"/>
    <mergeCell ref="M49:N49"/>
    <mergeCell ref="M50:N50"/>
    <mergeCell ref="M51:N51"/>
    <mergeCell ref="M52:N52"/>
    <mergeCell ref="M53:N53"/>
    <mergeCell ref="M54:N54"/>
    <mergeCell ref="M43:N43"/>
    <mergeCell ref="M44:N44"/>
    <mergeCell ref="M45:N45"/>
    <mergeCell ref="M46:N46"/>
    <mergeCell ref="M47:N47"/>
    <mergeCell ref="M48:N48"/>
    <mergeCell ref="A65:A66"/>
    <mergeCell ref="B65:B66"/>
    <mergeCell ref="C65:C66"/>
    <mergeCell ref="D65:F65"/>
    <mergeCell ref="L65:N66"/>
    <mergeCell ref="M55:N55"/>
    <mergeCell ref="M56:N56"/>
    <mergeCell ref="M57:N57"/>
    <mergeCell ref="M58:N58"/>
    <mergeCell ref="B59:F59"/>
    <mergeCell ref="M59:N59"/>
    <mergeCell ref="M67:N67"/>
    <mergeCell ref="M68:N68"/>
    <mergeCell ref="M69:N69"/>
    <mergeCell ref="M70:N70"/>
    <mergeCell ref="M71:N71"/>
    <mergeCell ref="M72:N72"/>
    <mergeCell ref="H60:I60"/>
    <mergeCell ref="M60:N60"/>
    <mergeCell ref="B61:I61"/>
    <mergeCell ref="M79:N79"/>
    <mergeCell ref="M80:N80"/>
    <mergeCell ref="M81:N81"/>
    <mergeCell ref="M82:N82"/>
    <mergeCell ref="D83:F83"/>
    <mergeCell ref="M83:N83"/>
    <mergeCell ref="M73:N73"/>
    <mergeCell ref="M74:N74"/>
    <mergeCell ref="M75:N75"/>
    <mergeCell ref="M76:N76"/>
    <mergeCell ref="M77:N77"/>
    <mergeCell ref="M78:N78"/>
    <mergeCell ref="M92:N92"/>
    <mergeCell ref="M93:N93"/>
    <mergeCell ref="M94:N94"/>
    <mergeCell ref="M95:N95"/>
    <mergeCell ref="M96:N96"/>
    <mergeCell ref="M97:N97"/>
    <mergeCell ref="B84:G84"/>
    <mergeCell ref="H84:I84"/>
    <mergeCell ref="M84:N84"/>
    <mergeCell ref="B85:G85"/>
    <mergeCell ref="B90:B91"/>
    <mergeCell ref="C90:C91"/>
    <mergeCell ref="D90:F90"/>
    <mergeCell ref="M90:N90"/>
    <mergeCell ref="M91:N91"/>
    <mergeCell ref="B103:G103"/>
    <mergeCell ref="M98:N98"/>
    <mergeCell ref="M99:N99"/>
    <mergeCell ref="M100:N100"/>
    <mergeCell ref="D101:F101"/>
    <mergeCell ref="M101:N101"/>
    <mergeCell ref="B102:G102"/>
    <mergeCell ref="H102:I102"/>
    <mergeCell ref="M102:N102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1:N106"/>
  <sheetViews>
    <sheetView zoomScale="60" zoomScaleNormal="60" workbookViewId="0">
      <selection activeCell="D11" sqref="D11"/>
    </sheetView>
  </sheetViews>
  <sheetFormatPr defaultRowHeight="15"/>
  <cols>
    <col min="2" max="2" width="38.28515625" customWidth="1"/>
    <col min="3" max="3" width="31.140625" customWidth="1"/>
    <col min="4" max="7" width="18.5703125" customWidth="1"/>
    <col min="8" max="8" width="33" bestFit="1" customWidth="1"/>
    <col min="9" max="12" width="18.5703125" customWidth="1"/>
    <col min="13" max="13" width="11.85546875" bestFit="1" customWidth="1"/>
    <col min="14" max="14" width="19.42578125" bestFit="1" customWidth="1"/>
  </cols>
  <sheetData>
    <row r="1" spans="1:14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</row>
    <row r="2" spans="1:14" ht="20.25">
      <c r="A2" s="1"/>
      <c r="B2" s="2"/>
      <c r="C2" s="2"/>
      <c r="D2" s="2"/>
      <c r="E2" s="2"/>
      <c r="F2" s="2"/>
      <c r="G2" s="2"/>
      <c r="H2" s="2"/>
      <c r="I2" s="6"/>
      <c r="J2" s="2"/>
      <c r="K2" s="2"/>
      <c r="L2" s="3"/>
      <c r="M2" s="4"/>
      <c r="N2" s="5"/>
    </row>
    <row r="3" spans="1:14" ht="20.25">
      <c r="A3" s="316" t="s">
        <v>94</v>
      </c>
      <c r="B3" s="316"/>
      <c r="C3" s="316"/>
      <c r="D3" s="316"/>
      <c r="E3" s="317" t="s">
        <v>2</v>
      </c>
      <c r="F3" s="317"/>
      <c r="G3" s="317"/>
      <c r="H3" s="1"/>
      <c r="I3" s="2"/>
      <c r="J3" s="2"/>
      <c r="K3" s="2"/>
      <c r="L3" s="3"/>
      <c r="M3" s="4"/>
      <c r="N3" s="5"/>
    </row>
    <row r="4" spans="1:14" ht="20.25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4"/>
      <c r="N4" s="5"/>
    </row>
    <row r="5" spans="1:14" ht="33">
      <c r="A5" s="8"/>
      <c r="B5" s="9" t="s">
        <v>3</v>
      </c>
      <c r="C5" s="10"/>
      <c r="D5" s="11"/>
      <c r="E5" s="8"/>
      <c r="F5" s="8"/>
      <c r="G5" s="2"/>
      <c r="H5" s="12" t="s">
        <v>4</v>
      </c>
      <c r="I5" s="56">
        <v>6200</v>
      </c>
      <c r="J5" s="13" t="s">
        <v>5</v>
      </c>
      <c r="K5" s="14"/>
      <c r="L5" s="15"/>
      <c r="M5" s="5"/>
      <c r="N5" s="16"/>
    </row>
    <row r="6" spans="1:14" ht="20.25">
      <c r="A6" s="17"/>
      <c r="B6" s="18"/>
      <c r="C6" s="18"/>
      <c r="D6" s="18"/>
      <c r="E6" s="18"/>
      <c r="F6" s="18"/>
      <c r="G6" s="18"/>
      <c r="H6" s="19"/>
      <c r="I6" s="20"/>
      <c r="J6" s="21"/>
      <c r="K6" s="21"/>
      <c r="L6" s="22"/>
      <c r="M6" s="23"/>
      <c r="N6" s="16"/>
    </row>
    <row r="7" spans="1:14" ht="33" customHeight="1">
      <c r="A7" s="279" t="s">
        <v>6</v>
      </c>
      <c r="B7" s="308" t="s">
        <v>7</v>
      </c>
      <c r="C7" s="308" t="s">
        <v>8</v>
      </c>
      <c r="D7" s="318" t="s">
        <v>9</v>
      </c>
      <c r="E7" s="318"/>
      <c r="F7" s="318"/>
      <c r="G7" s="175" t="s">
        <v>10</v>
      </c>
      <c r="H7" s="175" t="s">
        <v>11</v>
      </c>
      <c r="I7" s="25" t="s">
        <v>12</v>
      </c>
      <c r="J7" s="26" t="s">
        <v>13</v>
      </c>
      <c r="K7" s="175" t="s">
        <v>14</v>
      </c>
      <c r="L7" s="25" t="s">
        <v>15</v>
      </c>
      <c r="M7" s="319"/>
      <c r="N7" s="320"/>
    </row>
    <row r="8" spans="1:14" ht="33" customHeight="1">
      <c r="A8" s="280"/>
      <c r="B8" s="309"/>
      <c r="C8" s="309"/>
      <c r="D8" s="27" t="s">
        <v>16</v>
      </c>
      <c r="E8" s="27" t="s">
        <v>17</v>
      </c>
      <c r="F8" s="28" t="s">
        <v>18</v>
      </c>
      <c r="G8" s="175" t="s">
        <v>19</v>
      </c>
      <c r="H8" s="175" t="s">
        <v>20</v>
      </c>
      <c r="I8" s="175" t="s">
        <v>20</v>
      </c>
      <c r="J8" s="26" t="s">
        <v>21</v>
      </c>
      <c r="K8" s="165" t="s">
        <v>22</v>
      </c>
      <c r="L8" s="175" t="s">
        <v>23</v>
      </c>
      <c r="M8" s="321"/>
      <c r="N8" s="322"/>
    </row>
    <row r="9" spans="1:14" ht="34.5" customHeight="1">
      <c r="A9" s="29"/>
      <c r="B9" s="188"/>
      <c r="C9" s="224"/>
      <c r="D9" s="79"/>
      <c r="E9" s="79"/>
      <c r="F9" s="189"/>
      <c r="G9" s="81"/>
      <c r="H9" s="82"/>
      <c r="I9" s="82"/>
      <c r="J9" s="232"/>
      <c r="K9" s="90"/>
      <c r="L9" s="181"/>
      <c r="M9" s="265"/>
      <c r="N9" s="265"/>
    </row>
    <row r="10" spans="1:14" ht="34.5" customHeight="1">
      <c r="A10" s="37"/>
      <c r="B10" s="188"/>
      <c r="C10" s="224"/>
      <c r="D10" s="79"/>
      <c r="E10" s="79"/>
      <c r="F10" s="189"/>
      <c r="G10" s="81"/>
      <c r="H10" s="82"/>
      <c r="I10" s="82"/>
      <c r="J10" s="232"/>
      <c r="K10" s="90"/>
      <c r="L10" s="182"/>
      <c r="M10" s="266"/>
      <c r="N10" s="266"/>
    </row>
    <row r="11" spans="1:14" ht="34.5" customHeight="1">
      <c r="A11" s="42"/>
      <c r="B11" s="188"/>
      <c r="C11" s="224"/>
      <c r="D11" s="79"/>
      <c r="E11" s="79"/>
      <c r="F11" s="189"/>
      <c r="G11" s="81"/>
      <c r="H11" s="82"/>
      <c r="I11" s="82"/>
      <c r="J11" s="232"/>
      <c r="K11" s="90"/>
      <c r="L11" s="182"/>
      <c r="M11" s="266"/>
      <c r="N11" s="266"/>
    </row>
    <row r="12" spans="1:14" ht="34.5" customHeight="1">
      <c r="A12" s="29"/>
      <c r="B12" s="188"/>
      <c r="C12" s="224"/>
      <c r="D12" s="79"/>
      <c r="E12" s="79"/>
      <c r="F12" s="189"/>
      <c r="G12" s="81"/>
      <c r="H12" s="82"/>
      <c r="I12" s="82"/>
      <c r="J12" s="232"/>
      <c r="K12" s="90"/>
      <c r="L12" s="182"/>
      <c r="M12" s="266"/>
      <c r="N12" s="266"/>
    </row>
    <row r="13" spans="1:14" ht="34.5" customHeight="1">
      <c r="A13" s="29">
        <v>5</v>
      </c>
      <c r="B13" s="77"/>
      <c r="C13" s="176"/>
      <c r="D13" s="176"/>
      <c r="E13" s="176"/>
      <c r="F13" s="177"/>
      <c r="G13" s="178"/>
      <c r="H13" s="100"/>
      <c r="I13" s="179"/>
      <c r="J13" s="35"/>
      <c r="K13" s="180"/>
      <c r="L13" s="183"/>
      <c r="M13" s="337"/>
      <c r="N13" s="337"/>
    </row>
    <row r="14" spans="1:14" ht="34.5" hidden="1" customHeight="1">
      <c r="A14" s="29">
        <v>6</v>
      </c>
      <c r="B14" s="38"/>
      <c r="C14" s="31"/>
      <c r="D14" s="168"/>
      <c r="E14" s="168"/>
      <c r="F14" s="45"/>
      <c r="G14" s="34"/>
      <c r="H14" s="35"/>
      <c r="I14" s="35"/>
      <c r="J14" s="35"/>
      <c r="K14" s="41"/>
      <c r="L14" s="31"/>
      <c r="M14" s="265"/>
      <c r="N14" s="265"/>
    </row>
    <row r="15" spans="1:14" ht="34.5" hidden="1" customHeight="1">
      <c r="A15" s="29">
        <v>6</v>
      </c>
      <c r="B15" s="38"/>
      <c r="C15" s="31"/>
      <c r="D15" s="168"/>
      <c r="E15" s="168"/>
      <c r="F15" s="45"/>
      <c r="G15" s="34"/>
      <c r="H15" s="35"/>
      <c r="I15" s="35"/>
      <c r="J15" s="35"/>
      <c r="K15" s="41"/>
      <c r="L15" s="31"/>
      <c r="M15" s="265"/>
      <c r="N15" s="265"/>
    </row>
    <row r="16" spans="1:14" ht="34.5" hidden="1" customHeight="1">
      <c r="A16" s="29">
        <v>7</v>
      </c>
      <c r="B16" s="38"/>
      <c r="C16" s="31"/>
      <c r="D16" s="168"/>
      <c r="E16" s="168"/>
      <c r="F16" s="45"/>
      <c r="G16" s="39"/>
      <c r="H16" s="35"/>
      <c r="I16" s="35"/>
      <c r="J16" s="35"/>
      <c r="K16" s="41"/>
      <c r="L16" s="31"/>
      <c r="M16" s="265"/>
      <c r="N16" s="265"/>
    </row>
    <row r="17" spans="1:14" ht="34.5" hidden="1" customHeight="1">
      <c r="A17" s="29">
        <v>8</v>
      </c>
      <c r="B17" s="38"/>
      <c r="C17" s="31"/>
      <c r="D17" s="168"/>
      <c r="E17" s="168"/>
      <c r="F17" s="45"/>
      <c r="G17" s="34"/>
      <c r="H17" s="35"/>
      <c r="I17" s="35"/>
      <c r="J17" s="35"/>
      <c r="K17" s="41"/>
      <c r="L17" s="31"/>
      <c r="M17" s="265"/>
      <c r="N17" s="265"/>
    </row>
    <row r="18" spans="1:14" ht="34.5" hidden="1" customHeight="1">
      <c r="A18" s="29">
        <v>9</v>
      </c>
      <c r="B18" s="38"/>
      <c r="C18" s="46"/>
      <c r="D18" s="168"/>
      <c r="E18" s="168"/>
      <c r="F18" s="45"/>
      <c r="G18" s="39"/>
      <c r="H18" s="35"/>
      <c r="I18" s="35"/>
      <c r="J18" s="35"/>
      <c r="K18" s="41"/>
      <c r="L18" s="31"/>
      <c r="M18" s="265"/>
      <c r="N18" s="265"/>
    </row>
    <row r="19" spans="1:14" ht="34.5" hidden="1" customHeight="1">
      <c r="A19" s="29">
        <v>10</v>
      </c>
      <c r="B19" s="38"/>
      <c r="C19" s="31"/>
      <c r="D19" s="168"/>
      <c r="E19" s="168"/>
      <c r="F19" s="45"/>
      <c r="G19" s="34"/>
      <c r="H19" s="35"/>
      <c r="I19" s="35"/>
      <c r="J19" s="35"/>
      <c r="K19" s="41"/>
      <c r="L19" s="31"/>
      <c r="M19" s="265"/>
      <c r="N19" s="265"/>
    </row>
    <row r="20" spans="1:14" ht="34.5" hidden="1" customHeight="1">
      <c r="A20" s="29">
        <v>11</v>
      </c>
      <c r="B20" s="38"/>
      <c r="C20" s="31"/>
      <c r="D20" s="168"/>
      <c r="E20" s="168"/>
      <c r="F20" s="45"/>
      <c r="G20" s="34"/>
      <c r="H20" s="35"/>
      <c r="I20" s="35"/>
      <c r="J20" s="35"/>
      <c r="K20" s="41"/>
      <c r="L20" s="31"/>
      <c r="M20" s="265"/>
      <c r="N20" s="265"/>
    </row>
    <row r="21" spans="1:14" ht="34.5" hidden="1" customHeight="1">
      <c r="A21" s="29">
        <v>12</v>
      </c>
      <c r="B21" s="38"/>
      <c r="C21" s="31"/>
      <c r="D21" s="168"/>
      <c r="E21" s="168"/>
      <c r="F21" s="45"/>
      <c r="G21" s="34"/>
      <c r="H21" s="35"/>
      <c r="I21" s="35"/>
      <c r="J21" s="35"/>
      <c r="K21" s="41"/>
      <c r="L21" s="31"/>
      <c r="M21" s="265"/>
      <c r="N21" s="265"/>
    </row>
    <row r="22" spans="1:14" ht="34.5" hidden="1" customHeight="1">
      <c r="A22" s="29">
        <v>13</v>
      </c>
      <c r="B22" s="38"/>
      <c r="C22" s="31"/>
      <c r="D22" s="168"/>
      <c r="E22" s="168"/>
      <c r="F22" s="45"/>
      <c r="G22" s="34"/>
      <c r="H22" s="35"/>
      <c r="I22" s="35"/>
      <c r="J22" s="35"/>
      <c r="K22" s="41"/>
      <c r="L22" s="31"/>
      <c r="M22" s="275"/>
      <c r="N22" s="276"/>
    </row>
    <row r="23" spans="1:14" ht="34.5" hidden="1" customHeight="1">
      <c r="A23" s="29">
        <v>14</v>
      </c>
      <c r="B23" s="38"/>
      <c r="C23" s="31"/>
      <c r="D23" s="168"/>
      <c r="E23" s="168"/>
      <c r="F23" s="45"/>
      <c r="G23" s="34"/>
      <c r="H23" s="35"/>
      <c r="I23" s="35"/>
      <c r="J23" s="35"/>
      <c r="K23" s="41"/>
      <c r="L23" s="31"/>
      <c r="M23" s="275"/>
      <c r="N23" s="276"/>
    </row>
    <row r="24" spans="1:14" ht="34.5" hidden="1" customHeight="1">
      <c r="A24" s="47">
        <v>15</v>
      </c>
      <c r="B24" s="38"/>
      <c r="C24" s="31"/>
      <c r="D24" s="168"/>
      <c r="E24" s="168"/>
      <c r="F24" s="45"/>
      <c r="G24" s="34"/>
      <c r="H24" s="35"/>
      <c r="I24" s="35"/>
      <c r="J24" s="35"/>
      <c r="K24" s="41"/>
      <c r="L24" s="31"/>
      <c r="M24" s="275"/>
      <c r="N24" s="276"/>
    </row>
    <row r="25" spans="1:14" ht="34.5" hidden="1" customHeight="1">
      <c r="A25" s="47"/>
      <c r="B25" s="38"/>
      <c r="C25" s="31"/>
      <c r="D25" s="168"/>
      <c r="E25" s="168"/>
      <c r="F25" s="45"/>
      <c r="G25" s="34"/>
      <c r="H25" s="35"/>
      <c r="I25" s="35"/>
      <c r="J25" s="35"/>
      <c r="K25" s="41"/>
      <c r="L25" s="31"/>
      <c r="M25" s="275"/>
      <c r="N25" s="276"/>
    </row>
    <row r="26" spans="1:14" ht="18" hidden="1">
      <c r="A26" s="47"/>
      <c r="B26" s="38"/>
      <c r="C26" s="31"/>
      <c r="D26" s="168"/>
      <c r="E26" s="168"/>
      <c r="F26" s="45"/>
      <c r="G26" s="34"/>
      <c r="H26" s="35"/>
      <c r="I26" s="35"/>
      <c r="J26" s="35"/>
      <c r="K26" s="41"/>
      <c r="L26" s="31"/>
      <c r="M26" s="275"/>
      <c r="N26" s="276"/>
    </row>
    <row r="27" spans="1:14" ht="18">
      <c r="A27" s="48"/>
      <c r="B27" s="297" t="s">
        <v>96</v>
      </c>
      <c r="C27" s="298"/>
      <c r="D27" s="298"/>
      <c r="E27" s="298"/>
      <c r="F27" s="299"/>
      <c r="G27" s="168"/>
      <c r="H27" s="49">
        <f>SUM(H9:H26)</f>
        <v>0</v>
      </c>
      <c r="I27" s="49">
        <f>SUM(I9:I26)</f>
        <v>0</v>
      </c>
      <c r="J27" s="35">
        <f>SUM(J9:J26)</f>
        <v>0</v>
      </c>
      <c r="K27" s="41"/>
      <c r="L27" s="31"/>
      <c r="M27" s="314"/>
      <c r="N27" s="315"/>
    </row>
    <row r="28" spans="1:14" ht="18">
      <c r="A28" s="50"/>
      <c r="B28" s="38"/>
      <c r="C28" s="38"/>
      <c r="D28" s="51"/>
      <c r="E28" s="51"/>
      <c r="F28" s="51"/>
      <c r="G28" s="51"/>
      <c r="H28" s="286" t="s">
        <v>45</v>
      </c>
      <c r="I28" s="286"/>
      <c r="J28" s="52" t="e">
        <f>J27/I27</f>
        <v>#DIV/0!</v>
      </c>
      <c r="K28" s="154" t="s">
        <v>46</v>
      </c>
      <c r="L28" s="30"/>
      <c r="M28" s="294" t="s">
        <v>47</v>
      </c>
      <c r="N28" s="294"/>
    </row>
    <row r="29" spans="1:14" ht="18">
      <c r="A29" s="54"/>
      <c r="B29" s="332" t="s">
        <v>95</v>
      </c>
      <c r="C29" s="333"/>
      <c r="D29" s="333"/>
      <c r="E29" s="333"/>
      <c r="F29" s="333"/>
      <c r="G29" s="333"/>
      <c r="H29" s="334"/>
      <c r="I29" s="168"/>
      <c r="J29" s="184">
        <v>0</v>
      </c>
      <c r="K29" s="53" t="s">
        <v>48</v>
      </c>
      <c r="L29" s="30"/>
      <c r="M29" s="55" t="e">
        <f>(J28-J29)/J29</f>
        <v>#DIV/0!</v>
      </c>
      <c r="N29" s="57"/>
    </row>
    <row r="32" spans="1:14" ht="33">
      <c r="A32" s="58"/>
      <c r="B32" s="9" t="s">
        <v>49</v>
      </c>
      <c r="C32" s="10"/>
      <c r="D32" s="11"/>
      <c r="E32" s="8"/>
      <c r="F32" s="8"/>
      <c r="G32" s="2"/>
      <c r="H32" s="12" t="s">
        <v>4</v>
      </c>
      <c r="I32" s="56">
        <v>5000</v>
      </c>
      <c r="J32" s="13" t="s">
        <v>50</v>
      </c>
      <c r="K32" s="59"/>
      <c r="L32" s="3"/>
      <c r="M32" s="60"/>
      <c r="N32" s="16"/>
    </row>
    <row r="33" spans="1:14" ht="20.25">
      <c r="A33" s="61"/>
      <c r="B33" s="15"/>
      <c r="C33" s="15"/>
      <c r="D33" s="15"/>
      <c r="E33" s="15"/>
      <c r="F33" s="15"/>
      <c r="G33" s="15"/>
      <c r="H33" s="62"/>
      <c r="I33" s="20"/>
      <c r="J33" s="63"/>
      <c r="K33" s="64"/>
      <c r="L33" s="64"/>
      <c r="M33" s="65"/>
      <c r="N33" s="16"/>
    </row>
    <row r="34" spans="1:14" ht="33" customHeight="1">
      <c r="A34" s="290" t="s">
        <v>6</v>
      </c>
      <c r="B34" s="279" t="s">
        <v>7</v>
      </c>
      <c r="C34" s="308" t="s">
        <v>8</v>
      </c>
      <c r="D34" s="307" t="s">
        <v>9</v>
      </c>
      <c r="E34" s="281"/>
      <c r="F34" s="281"/>
      <c r="G34" s="66" t="s">
        <v>10</v>
      </c>
      <c r="H34" s="175" t="s">
        <v>11</v>
      </c>
      <c r="I34" s="156" t="s">
        <v>12</v>
      </c>
      <c r="J34" s="175" t="s">
        <v>13</v>
      </c>
      <c r="K34" s="175" t="s">
        <v>14</v>
      </c>
      <c r="L34" s="294" t="s">
        <v>51</v>
      </c>
      <c r="M34" s="294"/>
      <c r="N34" s="294"/>
    </row>
    <row r="35" spans="1:14" ht="33" customHeight="1">
      <c r="A35" s="306"/>
      <c r="B35" s="326"/>
      <c r="C35" s="327"/>
      <c r="D35" s="71" t="str">
        <f>D8</f>
        <v>Jul'21</v>
      </c>
      <c r="E35" s="27" t="str">
        <f>E8</f>
        <v>Aug'21</v>
      </c>
      <c r="F35" s="72" t="str">
        <f>F8</f>
        <v>Sept'21</v>
      </c>
      <c r="G35" s="73" t="s">
        <v>19</v>
      </c>
      <c r="H35" s="172" t="s">
        <v>20</v>
      </c>
      <c r="I35" s="157" t="s">
        <v>20</v>
      </c>
      <c r="J35" s="175" t="s">
        <v>21</v>
      </c>
      <c r="K35" s="175" t="s">
        <v>22</v>
      </c>
      <c r="L35" s="294"/>
      <c r="M35" s="294"/>
      <c r="N35" s="294"/>
    </row>
    <row r="36" spans="1:14" ht="34.5" customHeight="1">
      <c r="A36" s="48">
        <v>1</v>
      </c>
      <c r="B36" s="38"/>
      <c r="C36" s="38"/>
      <c r="D36" s="93"/>
      <c r="E36" s="168"/>
      <c r="F36" s="80"/>
      <c r="G36" s="81"/>
      <c r="H36" s="82"/>
      <c r="I36" s="82"/>
      <c r="J36" s="158"/>
      <c r="K36" s="47"/>
      <c r="L36" s="101"/>
      <c r="M36" s="265"/>
      <c r="N36" s="265"/>
    </row>
    <row r="37" spans="1:14" ht="34.5" customHeight="1">
      <c r="A37" s="50">
        <v>2</v>
      </c>
      <c r="B37" s="163"/>
      <c r="C37" s="163"/>
      <c r="D37" s="160"/>
      <c r="E37" s="168"/>
      <c r="F37" s="80"/>
      <c r="G37" s="81"/>
      <c r="H37" s="82"/>
      <c r="I37" s="82"/>
      <c r="J37" s="83"/>
      <c r="K37" s="54"/>
      <c r="L37" s="101"/>
      <c r="M37" s="265"/>
      <c r="N37" s="265"/>
    </row>
    <row r="38" spans="1:14" ht="34.5" hidden="1" customHeight="1">
      <c r="A38" s="76">
        <v>3</v>
      </c>
      <c r="B38" s="161"/>
      <c r="C38" s="162"/>
      <c r="D38" s="168"/>
      <c r="E38" s="168"/>
      <c r="F38" s="80"/>
      <c r="G38" s="81"/>
      <c r="H38" s="88"/>
      <c r="I38" s="88"/>
      <c r="J38" s="83"/>
      <c r="K38" s="54"/>
      <c r="L38" s="101"/>
      <c r="M38" s="265"/>
      <c r="N38" s="265"/>
    </row>
    <row r="39" spans="1:14" ht="34.5" hidden="1" customHeight="1">
      <c r="A39" s="84">
        <v>4</v>
      </c>
      <c r="B39" s="89"/>
      <c r="C39" s="31"/>
      <c r="D39" s="168"/>
      <c r="E39" s="168"/>
      <c r="F39" s="80"/>
      <c r="G39" s="81"/>
      <c r="H39" s="82"/>
      <c r="I39" s="82"/>
      <c r="J39" s="83"/>
      <c r="K39" s="36"/>
      <c r="L39" s="101"/>
      <c r="M39" s="265"/>
      <c r="N39" s="265"/>
    </row>
    <row r="40" spans="1:14" ht="34.5" hidden="1" customHeight="1">
      <c r="A40" s="76">
        <v>5</v>
      </c>
      <c r="B40" s="89"/>
      <c r="C40" s="31"/>
      <c r="D40" s="168"/>
      <c r="E40" s="168"/>
      <c r="F40" s="80"/>
      <c r="G40" s="81"/>
      <c r="H40" s="82"/>
      <c r="I40" s="82"/>
      <c r="J40" s="83"/>
      <c r="K40" s="91"/>
      <c r="L40" s="101"/>
      <c r="M40" s="266"/>
      <c r="N40" s="266"/>
    </row>
    <row r="41" spans="1:14" ht="34.5" hidden="1" customHeight="1">
      <c r="A41" s="84">
        <v>6</v>
      </c>
      <c r="B41" s="38"/>
      <c r="C41" s="31"/>
      <c r="D41" s="168"/>
      <c r="E41" s="168"/>
      <c r="F41" s="80"/>
      <c r="G41" s="81"/>
      <c r="H41" s="82"/>
      <c r="I41" s="82"/>
      <c r="J41" s="92"/>
      <c r="K41" s="36"/>
      <c r="L41" s="101"/>
      <c r="M41" s="265"/>
      <c r="N41" s="265"/>
    </row>
    <row r="42" spans="1:14" ht="34.5" hidden="1" customHeight="1">
      <c r="A42" s="76">
        <v>7</v>
      </c>
      <c r="B42" s="89"/>
      <c r="C42" s="31"/>
      <c r="D42" s="93"/>
      <c r="E42" s="168"/>
      <c r="F42" s="80"/>
      <c r="G42" s="81"/>
      <c r="H42" s="82"/>
      <c r="I42" s="82"/>
      <c r="J42" s="92"/>
      <c r="K42" s="36"/>
      <c r="L42" s="101"/>
      <c r="M42" s="265"/>
      <c r="N42" s="265"/>
    </row>
    <row r="43" spans="1:14" ht="34.5" hidden="1" customHeight="1">
      <c r="A43" s="84">
        <v>8</v>
      </c>
      <c r="B43" s="89"/>
      <c r="C43" s="31"/>
      <c r="D43" s="93"/>
      <c r="E43" s="93"/>
      <c r="F43" s="80"/>
      <c r="G43" s="81"/>
      <c r="H43" s="82"/>
      <c r="I43" s="82"/>
      <c r="J43" s="92"/>
      <c r="K43" s="36"/>
      <c r="L43" s="101"/>
      <c r="M43" s="265"/>
      <c r="N43" s="265"/>
    </row>
    <row r="44" spans="1:14" ht="34.5" hidden="1" customHeight="1">
      <c r="A44" s="76">
        <v>9</v>
      </c>
      <c r="B44" s="89"/>
      <c r="C44" s="31"/>
      <c r="D44" s="93"/>
      <c r="E44" s="93"/>
      <c r="F44" s="80"/>
      <c r="G44" s="81"/>
      <c r="H44" s="82"/>
      <c r="I44" s="82"/>
      <c r="J44" s="92"/>
      <c r="K44" s="36"/>
      <c r="L44" s="101"/>
      <c r="M44" s="275"/>
      <c r="N44" s="276"/>
    </row>
    <row r="45" spans="1:14" ht="34.5" hidden="1" customHeight="1">
      <c r="A45" s="84">
        <v>10</v>
      </c>
      <c r="B45" s="38"/>
      <c r="C45" s="31"/>
      <c r="D45" s="93"/>
      <c r="E45" s="93"/>
      <c r="F45" s="80"/>
      <c r="G45" s="81"/>
      <c r="H45" s="82"/>
      <c r="I45" s="82"/>
      <c r="J45" s="92"/>
      <c r="K45" s="36"/>
      <c r="L45" s="101"/>
      <c r="M45" s="275"/>
      <c r="N45" s="276"/>
    </row>
    <row r="46" spans="1:14" ht="34.5" hidden="1" customHeight="1">
      <c r="A46" s="76">
        <v>11</v>
      </c>
      <c r="B46" s="38"/>
      <c r="C46" s="31"/>
      <c r="D46" s="168"/>
      <c r="E46" s="168"/>
      <c r="F46" s="80"/>
      <c r="G46" s="81"/>
      <c r="H46" s="82"/>
      <c r="I46" s="82"/>
      <c r="J46" s="92"/>
      <c r="K46" s="36"/>
      <c r="L46" s="101"/>
      <c r="M46" s="275"/>
      <c r="N46" s="276"/>
    </row>
    <row r="47" spans="1:14" ht="34.5" hidden="1" customHeight="1">
      <c r="A47" s="84">
        <v>12</v>
      </c>
      <c r="B47" s="38"/>
      <c r="C47" s="31"/>
      <c r="D47" s="168"/>
      <c r="E47" s="168"/>
      <c r="F47" s="80"/>
      <c r="G47" s="81"/>
      <c r="H47" s="82"/>
      <c r="I47" s="82"/>
      <c r="J47" s="92"/>
      <c r="K47" s="36"/>
      <c r="L47" s="101"/>
      <c r="M47" s="265"/>
      <c r="N47" s="265"/>
    </row>
    <row r="48" spans="1:14" ht="34.5" hidden="1" customHeight="1">
      <c r="A48" s="76">
        <v>13</v>
      </c>
      <c r="B48" s="38"/>
      <c r="C48" s="31"/>
      <c r="D48" s="168"/>
      <c r="E48" s="168"/>
      <c r="F48" s="80"/>
      <c r="G48" s="81"/>
      <c r="H48" s="82"/>
      <c r="I48" s="82"/>
      <c r="J48" s="92"/>
      <c r="K48" s="36"/>
      <c r="L48" s="101"/>
      <c r="M48" s="265"/>
      <c r="N48" s="265"/>
    </row>
    <row r="49" spans="1:14" ht="34.5" hidden="1" customHeight="1">
      <c r="A49" s="84">
        <v>14</v>
      </c>
      <c r="B49" s="38"/>
      <c r="C49" s="31"/>
      <c r="D49" s="168"/>
      <c r="E49" s="168"/>
      <c r="F49" s="80"/>
      <c r="G49" s="81"/>
      <c r="H49" s="82"/>
      <c r="I49" s="82"/>
      <c r="J49" s="92"/>
      <c r="K49" s="36"/>
      <c r="L49" s="101"/>
      <c r="M49" s="265"/>
      <c r="N49" s="265"/>
    </row>
    <row r="50" spans="1:14" ht="34.5" hidden="1" customHeight="1">
      <c r="A50" s="76">
        <v>15</v>
      </c>
      <c r="B50" s="38"/>
      <c r="C50" s="31"/>
      <c r="D50" s="168"/>
      <c r="E50" s="168"/>
      <c r="F50" s="80"/>
      <c r="G50" s="81"/>
      <c r="H50" s="82"/>
      <c r="I50" s="82"/>
      <c r="J50" s="92"/>
      <c r="K50" s="36"/>
      <c r="L50" s="101"/>
      <c r="M50" s="265"/>
      <c r="N50" s="265"/>
    </row>
    <row r="51" spans="1:14" ht="34.5" hidden="1" customHeight="1">
      <c r="A51" s="84">
        <v>16</v>
      </c>
      <c r="B51" s="38"/>
      <c r="C51" s="31"/>
      <c r="D51" s="168"/>
      <c r="E51" s="168"/>
      <c r="F51" s="80"/>
      <c r="G51" s="81"/>
      <c r="H51" s="82"/>
      <c r="I51" s="82"/>
      <c r="J51" s="92"/>
      <c r="K51" s="36"/>
      <c r="L51" s="101"/>
      <c r="M51" s="265"/>
      <c r="N51" s="265"/>
    </row>
    <row r="52" spans="1:14" ht="34.5" hidden="1" customHeight="1">
      <c r="A52" s="76">
        <v>17</v>
      </c>
      <c r="B52" s="38"/>
      <c r="C52" s="31"/>
      <c r="D52" s="168"/>
      <c r="E52" s="168"/>
      <c r="F52" s="80"/>
      <c r="G52" s="81"/>
      <c r="H52" s="82"/>
      <c r="I52" s="82"/>
      <c r="J52" s="92"/>
      <c r="K52" s="36"/>
      <c r="L52" s="101"/>
      <c r="M52" s="265"/>
      <c r="N52" s="265"/>
    </row>
    <row r="53" spans="1:14" ht="34.5" hidden="1" customHeight="1">
      <c r="A53" s="84">
        <v>18</v>
      </c>
      <c r="B53" s="43"/>
      <c r="C53" s="40"/>
      <c r="D53" s="94"/>
      <c r="E53" s="94"/>
      <c r="F53" s="95"/>
      <c r="G53" s="96"/>
      <c r="H53" s="97"/>
      <c r="I53" s="97"/>
      <c r="J53" s="98"/>
      <c r="K53" s="150"/>
      <c r="L53" s="101"/>
      <c r="M53" s="265"/>
      <c r="N53" s="265"/>
    </row>
    <row r="54" spans="1:14" ht="34.5" hidden="1" customHeight="1">
      <c r="A54" s="50"/>
      <c r="B54" s="38"/>
      <c r="C54" s="31"/>
      <c r="D54" s="168"/>
      <c r="E54" s="168"/>
      <c r="F54" s="80"/>
      <c r="G54" s="99"/>
      <c r="H54" s="100"/>
      <c r="I54" s="100"/>
      <c r="J54" s="35"/>
      <c r="K54" s="36"/>
      <c r="L54" s="101"/>
      <c r="M54" s="275"/>
      <c r="N54" s="276"/>
    </row>
    <row r="55" spans="1:14" ht="34.5" hidden="1" customHeight="1">
      <c r="A55" s="50"/>
      <c r="B55" s="38"/>
      <c r="C55" s="31"/>
      <c r="D55" s="168"/>
      <c r="E55" s="168"/>
      <c r="F55" s="80"/>
      <c r="G55" s="99"/>
      <c r="H55" s="100"/>
      <c r="I55" s="100"/>
      <c r="J55" s="35"/>
      <c r="K55" s="36"/>
      <c r="L55" s="101"/>
      <c r="M55" s="275"/>
      <c r="N55" s="276"/>
    </row>
    <row r="56" spans="1:14" ht="34.5" hidden="1" customHeight="1">
      <c r="A56" s="50"/>
      <c r="B56" s="38"/>
      <c r="C56" s="31"/>
      <c r="D56" s="168"/>
      <c r="E56" s="168"/>
      <c r="F56" s="80"/>
      <c r="G56" s="99"/>
      <c r="H56" s="100"/>
      <c r="I56" s="100"/>
      <c r="J56" s="35"/>
      <c r="K56" s="36"/>
      <c r="L56" s="101"/>
      <c r="M56" s="275"/>
      <c r="N56" s="276"/>
    </row>
    <row r="57" spans="1:14" ht="34.5" hidden="1" customHeight="1">
      <c r="A57" s="50"/>
      <c r="B57" s="38"/>
      <c r="C57" s="31"/>
      <c r="D57" s="168"/>
      <c r="E57" s="168"/>
      <c r="F57" s="80"/>
      <c r="G57" s="99"/>
      <c r="H57" s="100"/>
      <c r="I57" s="100"/>
      <c r="J57" s="35"/>
      <c r="K57" s="36"/>
      <c r="L57" s="101"/>
      <c r="M57" s="275"/>
      <c r="N57" s="276"/>
    </row>
    <row r="58" spans="1:14" ht="34.5" hidden="1" customHeight="1">
      <c r="A58" s="50"/>
      <c r="B58" s="38"/>
      <c r="C58" s="31"/>
      <c r="D58" s="168"/>
      <c r="E58" s="168"/>
      <c r="F58" s="80"/>
      <c r="G58" s="99"/>
      <c r="H58" s="100"/>
      <c r="I58" s="100"/>
      <c r="J58" s="35"/>
      <c r="K58" s="36"/>
      <c r="L58" s="101"/>
      <c r="M58" s="275"/>
      <c r="N58" s="276"/>
    </row>
    <row r="59" spans="1:14" ht="18">
      <c r="A59" s="48"/>
      <c r="B59" s="297" t="s">
        <v>96</v>
      </c>
      <c r="C59" s="298"/>
      <c r="D59" s="298"/>
      <c r="E59" s="298"/>
      <c r="F59" s="299"/>
      <c r="G59" s="168"/>
      <c r="H59" s="49">
        <f>SUM(H36:H58)</f>
        <v>0</v>
      </c>
      <c r="I59" s="49">
        <f>SUM(I36:I58)</f>
        <v>0</v>
      </c>
      <c r="J59" s="49">
        <f>SUM(J36:J58)</f>
        <v>0</v>
      </c>
      <c r="K59" s="41"/>
      <c r="L59" s="101"/>
      <c r="M59" s="295"/>
      <c r="N59" s="296"/>
    </row>
    <row r="60" spans="1:14" ht="18">
      <c r="A60" s="48"/>
      <c r="B60" s="38"/>
      <c r="C60" s="38"/>
      <c r="D60" s="38"/>
      <c r="E60" s="51"/>
      <c r="F60" s="51"/>
      <c r="G60" s="51"/>
      <c r="H60" s="293" t="s">
        <v>45</v>
      </c>
      <c r="I60" s="293"/>
      <c r="J60" s="52" t="e">
        <f>J59/I59</f>
        <v>#DIV/0!</v>
      </c>
      <c r="K60" s="102" t="str">
        <f>K28</f>
        <v>(Sept'21)</v>
      </c>
      <c r="L60" s="103"/>
      <c r="M60" s="294" t="s">
        <v>47</v>
      </c>
      <c r="N60" s="294"/>
    </row>
    <row r="61" spans="1:14" ht="26.25">
      <c r="A61" s="54"/>
      <c r="B61" s="312"/>
      <c r="C61" s="312"/>
      <c r="D61" s="312"/>
      <c r="E61" s="312"/>
      <c r="F61" s="312"/>
      <c r="G61" s="312"/>
      <c r="H61" s="312"/>
      <c r="I61" s="312"/>
      <c r="J61" s="104">
        <v>119.32</v>
      </c>
      <c r="K61" s="102" t="str">
        <f>K29</f>
        <v>(Aug'21)</v>
      </c>
      <c r="L61" s="105"/>
      <c r="M61" s="185" t="e">
        <f>(J60-J61)/J61</f>
        <v>#DIV/0!</v>
      </c>
      <c r="N61" s="186">
        <v>10500</v>
      </c>
    </row>
    <row r="62" spans="1:14" ht="20.25">
      <c r="A62" s="61"/>
      <c r="B62" s="3"/>
      <c r="C62" s="3"/>
      <c r="D62" s="3"/>
      <c r="E62" s="3"/>
      <c r="F62" s="3"/>
      <c r="G62" s="3"/>
      <c r="H62" s="14"/>
      <c r="I62" s="3"/>
      <c r="J62" s="3"/>
      <c r="K62" s="3"/>
      <c r="L62" s="3"/>
      <c r="M62" s="70"/>
      <c r="N62" s="16"/>
    </row>
    <row r="63" spans="1:14" ht="33">
      <c r="A63" s="108"/>
      <c r="B63" s="9" t="s">
        <v>70</v>
      </c>
      <c r="C63" s="10"/>
      <c r="D63" s="11"/>
      <c r="E63" s="8"/>
      <c r="F63" s="8"/>
      <c r="G63" s="2"/>
      <c r="H63" s="12" t="s">
        <v>4</v>
      </c>
      <c r="I63" s="109">
        <v>6350</v>
      </c>
      <c r="J63" s="13" t="s">
        <v>71</v>
      </c>
      <c r="K63" s="110"/>
      <c r="L63" s="3"/>
      <c r="M63" s="111"/>
      <c r="N63" s="16"/>
    </row>
    <row r="64" spans="1:14" ht="18">
      <c r="A64" s="61"/>
      <c r="B64" s="3"/>
      <c r="C64" s="3"/>
      <c r="D64" s="3"/>
      <c r="E64" s="3"/>
      <c r="F64" s="3"/>
      <c r="G64" s="3"/>
      <c r="H64" s="3"/>
      <c r="I64" s="112"/>
      <c r="J64" s="3"/>
      <c r="K64" s="3"/>
      <c r="L64" s="3"/>
      <c r="M64" s="70"/>
      <c r="N64" s="16"/>
    </row>
    <row r="65" spans="1:14" ht="47.25" customHeight="1">
      <c r="A65" s="290" t="s">
        <v>6</v>
      </c>
      <c r="B65" s="279" t="s">
        <v>7</v>
      </c>
      <c r="C65" s="308" t="s">
        <v>8</v>
      </c>
      <c r="D65" s="281" t="s">
        <v>9</v>
      </c>
      <c r="E65" s="281"/>
      <c r="F65" s="281"/>
      <c r="G65" s="66" t="s">
        <v>10</v>
      </c>
      <c r="H65" s="175" t="s">
        <v>11</v>
      </c>
      <c r="I65" s="156" t="s">
        <v>72</v>
      </c>
      <c r="J65" s="175" t="s">
        <v>13</v>
      </c>
      <c r="K65" s="175" t="s">
        <v>14</v>
      </c>
      <c r="L65" s="300"/>
      <c r="M65" s="301"/>
      <c r="N65" s="302"/>
    </row>
    <row r="66" spans="1:14" ht="33" customHeight="1">
      <c r="A66" s="291"/>
      <c r="B66" s="280"/>
      <c r="C66" s="309"/>
      <c r="D66" s="27" t="str">
        <f>D8</f>
        <v>Jul'21</v>
      </c>
      <c r="E66" s="27" t="str">
        <f>E8</f>
        <v>Aug'21</v>
      </c>
      <c r="F66" s="28" t="str">
        <f>F8</f>
        <v>Sept'21</v>
      </c>
      <c r="G66" s="113" t="s">
        <v>19</v>
      </c>
      <c r="H66" s="75" t="s">
        <v>20</v>
      </c>
      <c r="I66" s="69" t="s">
        <v>20</v>
      </c>
      <c r="J66" s="175" t="s">
        <v>21</v>
      </c>
      <c r="K66" s="175" t="s">
        <v>22</v>
      </c>
      <c r="L66" s="303"/>
      <c r="M66" s="304"/>
      <c r="N66" s="305"/>
    </row>
    <row r="67" spans="1:14" ht="34.5" customHeight="1">
      <c r="A67" s="31">
        <v>1</v>
      </c>
      <c r="B67" s="38"/>
      <c r="C67" s="46"/>
      <c r="D67" s="168"/>
      <c r="E67" s="168"/>
      <c r="F67" s="45"/>
      <c r="G67" s="81"/>
      <c r="H67" s="31"/>
      <c r="I67" s="31"/>
      <c r="J67" s="118"/>
      <c r="K67" s="31"/>
      <c r="L67" s="101"/>
      <c r="M67" s="257"/>
      <c r="N67" s="258"/>
    </row>
    <row r="68" spans="1:14" ht="34.5" customHeight="1">
      <c r="A68" s="31">
        <v>2</v>
      </c>
      <c r="B68" s="38"/>
      <c r="C68" s="46"/>
      <c r="D68" s="168"/>
      <c r="E68" s="168"/>
      <c r="F68" s="45"/>
      <c r="G68" s="81"/>
      <c r="H68" s="31"/>
      <c r="I68" s="31"/>
      <c r="J68" s="118"/>
      <c r="K68" s="31"/>
      <c r="L68" s="175"/>
      <c r="M68" s="265"/>
      <c r="N68" s="265"/>
    </row>
    <row r="69" spans="1:14" ht="34.5" hidden="1" customHeight="1">
      <c r="A69" s="31">
        <v>3</v>
      </c>
      <c r="B69" s="38"/>
      <c r="C69" s="46"/>
      <c r="D69" s="168"/>
      <c r="E69" s="168"/>
      <c r="F69" s="45"/>
      <c r="G69" s="81"/>
      <c r="H69" s="31"/>
      <c r="I69" s="31"/>
      <c r="J69" s="118"/>
      <c r="K69" s="31"/>
      <c r="L69" s="101"/>
      <c r="M69" s="292"/>
      <c r="N69" s="292"/>
    </row>
    <row r="70" spans="1:14" ht="34.5" hidden="1" customHeight="1">
      <c r="A70" s="31">
        <v>4</v>
      </c>
      <c r="B70" s="38"/>
      <c r="C70" s="46"/>
      <c r="D70" s="168"/>
      <c r="E70" s="168"/>
      <c r="F70" s="45"/>
      <c r="G70" s="81"/>
      <c r="H70" s="31"/>
      <c r="I70" s="31"/>
      <c r="J70" s="118"/>
      <c r="K70" s="41"/>
      <c r="L70" s="101"/>
      <c r="M70" s="265"/>
      <c r="N70" s="265"/>
    </row>
    <row r="71" spans="1:14" ht="34.5" hidden="1" customHeight="1">
      <c r="A71" s="31">
        <v>5</v>
      </c>
      <c r="B71" s="38"/>
      <c r="C71" s="46"/>
      <c r="D71" s="168"/>
      <c r="E71" s="168"/>
      <c r="F71" s="45"/>
      <c r="G71" s="81"/>
      <c r="H71" s="31"/>
      <c r="I71" s="31"/>
      <c r="J71" s="118"/>
      <c r="K71" s="41"/>
      <c r="L71" s="101"/>
      <c r="M71" s="265"/>
      <c r="N71" s="265"/>
    </row>
    <row r="72" spans="1:14" ht="34.5" hidden="1" customHeight="1">
      <c r="A72" s="31">
        <v>6</v>
      </c>
      <c r="B72" s="38"/>
      <c r="C72" s="46"/>
      <c r="D72" s="168"/>
      <c r="E72" s="168"/>
      <c r="F72" s="45"/>
      <c r="G72" s="81"/>
      <c r="H72" s="31"/>
      <c r="I72" s="31"/>
      <c r="J72" s="118"/>
      <c r="K72" s="41"/>
      <c r="L72" s="101"/>
      <c r="M72" s="266"/>
      <c r="N72" s="266"/>
    </row>
    <row r="73" spans="1:14" ht="34.5" hidden="1" customHeight="1">
      <c r="A73" s="31">
        <v>7</v>
      </c>
      <c r="B73" s="38"/>
      <c r="C73" s="46"/>
      <c r="D73" s="168"/>
      <c r="E73" s="168"/>
      <c r="F73" s="45"/>
      <c r="G73" s="116"/>
      <c r="H73" s="31"/>
      <c r="I73" s="31"/>
      <c r="J73" s="118"/>
      <c r="K73" s="41"/>
      <c r="L73" s="101"/>
      <c r="M73" s="265"/>
      <c r="N73" s="265"/>
    </row>
    <row r="74" spans="1:14" ht="34.5" hidden="1" customHeight="1">
      <c r="A74" s="31">
        <v>8</v>
      </c>
      <c r="B74" s="38"/>
      <c r="C74" s="46"/>
      <c r="D74" s="168"/>
      <c r="E74" s="168"/>
      <c r="F74" s="45"/>
      <c r="G74" s="81"/>
      <c r="H74" s="31"/>
      <c r="I74" s="31"/>
      <c r="J74" s="118"/>
      <c r="K74" s="41"/>
      <c r="L74" s="101"/>
      <c r="M74" s="311"/>
      <c r="N74" s="311"/>
    </row>
    <row r="75" spans="1:14" ht="34.5" hidden="1" customHeight="1">
      <c r="A75" s="31">
        <v>9</v>
      </c>
      <c r="B75" s="38"/>
      <c r="C75" s="46"/>
      <c r="D75" s="168"/>
      <c r="E75" s="168"/>
      <c r="F75" s="45"/>
      <c r="G75" s="81"/>
      <c r="H75" s="31"/>
      <c r="I75" s="31"/>
      <c r="J75" s="118"/>
      <c r="K75" s="41"/>
      <c r="L75" s="101"/>
      <c r="M75" s="310"/>
      <c r="N75" s="311"/>
    </row>
    <row r="76" spans="1:14" ht="34.5" hidden="1" customHeight="1">
      <c r="A76" s="31">
        <v>10</v>
      </c>
      <c r="B76" s="38"/>
      <c r="C76" s="46"/>
      <c r="D76" s="168"/>
      <c r="E76" s="168"/>
      <c r="F76" s="45"/>
      <c r="G76" s="81"/>
      <c r="H76" s="31"/>
      <c r="I76" s="31"/>
      <c r="J76" s="118"/>
      <c r="K76" s="41"/>
      <c r="L76" s="101"/>
      <c r="M76" s="311"/>
      <c r="N76" s="311"/>
    </row>
    <row r="77" spans="1:14" ht="34.5" hidden="1" customHeight="1">
      <c r="A77" s="40"/>
      <c r="B77" s="43"/>
      <c r="C77" s="119"/>
      <c r="D77" s="94"/>
      <c r="E77" s="94"/>
      <c r="F77" s="120"/>
      <c r="G77" s="121"/>
      <c r="H77" s="40"/>
      <c r="I77" s="40"/>
      <c r="J77" s="122"/>
      <c r="K77" s="149"/>
      <c r="L77" s="101"/>
      <c r="M77" s="311"/>
      <c r="N77" s="311"/>
    </row>
    <row r="78" spans="1:14" ht="34.5" hidden="1" customHeight="1">
      <c r="A78" s="31"/>
      <c r="B78" s="38"/>
      <c r="C78" s="46"/>
      <c r="D78" s="168"/>
      <c r="E78" s="168"/>
      <c r="F78" s="45"/>
      <c r="G78" s="81"/>
      <c r="H78" s="31"/>
      <c r="I78" s="31"/>
      <c r="J78" s="118"/>
      <c r="K78" s="41"/>
      <c r="L78" s="101"/>
      <c r="M78" s="261"/>
      <c r="N78" s="262"/>
    </row>
    <row r="79" spans="1:14" ht="34.5" hidden="1" customHeight="1">
      <c r="A79" s="31"/>
      <c r="B79" s="38"/>
      <c r="C79" s="46"/>
      <c r="D79" s="168"/>
      <c r="E79" s="168"/>
      <c r="F79" s="45"/>
      <c r="G79" s="81"/>
      <c r="H79" s="31"/>
      <c r="I79" s="31"/>
      <c r="J79" s="118"/>
      <c r="K79" s="41"/>
      <c r="L79" s="101"/>
      <c r="M79" s="261"/>
      <c r="N79" s="262"/>
    </row>
    <row r="80" spans="1:14" ht="34.5" hidden="1" customHeight="1">
      <c r="A80" s="31"/>
      <c r="B80" s="38"/>
      <c r="C80" s="46"/>
      <c r="D80" s="168"/>
      <c r="E80" s="168"/>
      <c r="F80" s="45"/>
      <c r="G80" s="81"/>
      <c r="H80" s="31"/>
      <c r="I80" s="31"/>
      <c r="J80" s="118"/>
      <c r="K80" s="41"/>
      <c r="L80" s="101"/>
      <c r="M80" s="261"/>
      <c r="N80" s="262"/>
    </row>
    <row r="81" spans="1:14" ht="34.5" hidden="1" customHeight="1">
      <c r="A81" s="31"/>
      <c r="B81" s="38"/>
      <c r="C81" s="46"/>
      <c r="D81" s="168"/>
      <c r="E81" s="168"/>
      <c r="F81" s="45"/>
      <c r="G81" s="81"/>
      <c r="H81" s="31"/>
      <c r="I81" s="31"/>
      <c r="J81" s="118"/>
      <c r="K81" s="41"/>
      <c r="L81" s="101"/>
      <c r="M81" s="261"/>
      <c r="N81" s="262"/>
    </row>
    <row r="82" spans="1:14" ht="34.5" hidden="1" customHeight="1">
      <c r="A82" s="31"/>
      <c r="B82" s="38"/>
      <c r="C82" s="46"/>
      <c r="D82" s="168"/>
      <c r="E82" s="168"/>
      <c r="F82" s="45"/>
      <c r="G82" s="81"/>
      <c r="H82" s="31"/>
      <c r="I82" s="31"/>
      <c r="J82" s="118"/>
      <c r="K82" s="41"/>
      <c r="L82" s="101"/>
      <c r="M82" s="261"/>
      <c r="N82" s="262"/>
    </row>
    <row r="83" spans="1:14" ht="18">
      <c r="A83" s="90"/>
      <c r="B83" s="38"/>
      <c r="C83" s="38"/>
      <c r="D83" s="282" t="s">
        <v>85</v>
      </c>
      <c r="E83" s="282"/>
      <c r="F83" s="282"/>
      <c r="G83" s="168"/>
      <c r="H83" s="49">
        <f>SUM(H67:H82)</f>
        <v>0</v>
      </c>
      <c r="I83" s="49">
        <f>SUM(I67:I82)</f>
        <v>0</v>
      </c>
      <c r="J83" s="49">
        <f>SUM(J67:J82)</f>
        <v>0</v>
      </c>
      <c r="K83" s="36"/>
      <c r="L83" s="175"/>
      <c r="M83" s="263"/>
      <c r="N83" s="264"/>
    </row>
    <row r="84" spans="1:14" ht="18">
      <c r="A84" s="90"/>
      <c r="B84" s="285"/>
      <c r="C84" s="285"/>
      <c r="D84" s="285"/>
      <c r="E84" s="285"/>
      <c r="F84" s="285"/>
      <c r="G84" s="285"/>
      <c r="H84" s="286" t="s">
        <v>45</v>
      </c>
      <c r="I84" s="286"/>
      <c r="J84" s="52" t="e">
        <f>J83/I83</f>
        <v>#DIV/0!</v>
      </c>
      <c r="K84" s="102" t="str">
        <f>K28</f>
        <v>(Sept'21)</v>
      </c>
      <c r="L84" s="103"/>
      <c r="M84" s="287" t="s">
        <v>47</v>
      </c>
      <c r="N84" s="288"/>
    </row>
    <row r="85" spans="1:14" ht="18">
      <c r="A85" s="90"/>
      <c r="B85" s="285"/>
      <c r="C85" s="285"/>
      <c r="D85" s="285"/>
      <c r="E85" s="285"/>
      <c r="F85" s="285"/>
      <c r="G85" s="285"/>
      <c r="H85" s="168"/>
      <c r="I85" s="168"/>
      <c r="J85" s="52">
        <v>153.91999999999999</v>
      </c>
      <c r="K85" s="102" t="str">
        <f>K29</f>
        <v>(Aug'21)</v>
      </c>
      <c r="L85" s="105"/>
      <c r="M85" s="159" t="e">
        <f>(J84-J85)/J85</f>
        <v>#DIV/0!</v>
      </c>
      <c r="N85" s="125"/>
    </row>
    <row r="86" spans="1:14" ht="18">
      <c r="A86" s="140"/>
      <c r="B86" s="141"/>
      <c r="C86" s="141"/>
      <c r="D86" s="141"/>
      <c r="E86" s="141"/>
      <c r="F86" s="141"/>
      <c r="G86" s="141"/>
      <c r="H86" s="142"/>
      <c r="I86" s="142"/>
      <c r="J86" s="143"/>
      <c r="K86" s="144"/>
      <c r="L86" s="130"/>
      <c r="M86" s="145"/>
      <c r="N86" s="146"/>
    </row>
    <row r="87" spans="1:14" ht="18">
      <c r="A87" s="69"/>
      <c r="B87" s="126"/>
      <c r="C87" s="126"/>
      <c r="D87" s="126"/>
      <c r="E87" s="126"/>
      <c r="F87" s="126"/>
      <c r="G87" s="126"/>
      <c r="H87" s="127"/>
      <c r="I87" s="128"/>
      <c r="J87" s="129"/>
      <c r="K87" s="130"/>
      <c r="L87" s="69"/>
      <c r="M87" s="131"/>
      <c r="N87" s="16"/>
    </row>
    <row r="88" spans="1:14" ht="33">
      <c r="A88" s="108"/>
      <c r="B88" s="9" t="s">
        <v>87</v>
      </c>
      <c r="C88" s="9"/>
      <c r="D88" s="11"/>
      <c r="E88" s="8"/>
      <c r="F88" s="8"/>
      <c r="G88" s="2"/>
      <c r="H88" s="12" t="s">
        <v>4</v>
      </c>
      <c r="I88" s="109">
        <v>500</v>
      </c>
      <c r="J88" s="13" t="s">
        <v>71</v>
      </c>
      <c r="K88" s="132"/>
      <c r="L88" s="3"/>
      <c r="M88" s="111"/>
      <c r="N88" s="16"/>
    </row>
    <row r="89" spans="1:14" ht="18">
      <c r="A89" s="61"/>
      <c r="B89" s="3"/>
      <c r="C89" s="3"/>
      <c r="D89" s="3"/>
      <c r="E89" s="3"/>
      <c r="F89" s="3"/>
      <c r="G89" s="3"/>
      <c r="H89" s="3"/>
      <c r="I89" s="112"/>
      <c r="J89" s="3"/>
      <c r="K89" s="3"/>
      <c r="L89" s="3"/>
      <c r="M89" s="70"/>
      <c r="N89" s="16"/>
    </row>
    <row r="90" spans="1:14" ht="15.75">
      <c r="A90" s="171" t="s">
        <v>6</v>
      </c>
      <c r="B90" s="279" t="s">
        <v>7</v>
      </c>
      <c r="C90" s="308" t="s">
        <v>8</v>
      </c>
      <c r="D90" s="281" t="s">
        <v>9</v>
      </c>
      <c r="E90" s="281"/>
      <c r="F90" s="281"/>
      <c r="G90" s="66" t="s">
        <v>10</v>
      </c>
      <c r="H90" s="175" t="s">
        <v>11</v>
      </c>
      <c r="I90" s="25" t="s">
        <v>12</v>
      </c>
      <c r="J90" s="67" t="s">
        <v>13</v>
      </c>
      <c r="K90" s="66" t="s">
        <v>14</v>
      </c>
      <c r="L90" s="175"/>
      <c r="M90" s="289"/>
      <c r="N90" s="288"/>
    </row>
    <row r="91" spans="1:14" ht="15.75">
      <c r="A91" s="75"/>
      <c r="B91" s="280"/>
      <c r="C91" s="309"/>
      <c r="D91" s="27" t="str">
        <f>D8</f>
        <v>Jul'21</v>
      </c>
      <c r="E91" s="27" t="str">
        <f>E8</f>
        <v>Aug'21</v>
      </c>
      <c r="F91" s="72" t="str">
        <f>F8</f>
        <v>Sept'21</v>
      </c>
      <c r="G91" s="113" t="s">
        <v>19</v>
      </c>
      <c r="H91" s="75" t="s">
        <v>20</v>
      </c>
      <c r="I91" s="114" t="s">
        <v>20</v>
      </c>
      <c r="J91" s="114" t="s">
        <v>21</v>
      </c>
      <c r="K91" s="113" t="s">
        <v>22</v>
      </c>
      <c r="L91" s="175"/>
      <c r="M91" s="289"/>
      <c r="N91" s="288"/>
    </row>
    <row r="92" spans="1:14" ht="34.5" customHeight="1">
      <c r="A92" s="90">
        <v>1</v>
      </c>
      <c r="B92" s="102"/>
      <c r="C92" s="46"/>
      <c r="D92" s="115"/>
      <c r="E92" s="168"/>
      <c r="F92" s="45"/>
      <c r="G92" s="81"/>
      <c r="H92" s="31"/>
      <c r="I92" s="31"/>
      <c r="J92" s="117"/>
      <c r="K92" s="36"/>
      <c r="L92" s="175"/>
      <c r="M92" s="283"/>
      <c r="N92" s="284"/>
    </row>
    <row r="93" spans="1:14" ht="34.5" customHeight="1">
      <c r="A93" s="90">
        <v>2</v>
      </c>
      <c r="B93" s="102"/>
      <c r="C93" s="46"/>
      <c r="D93" s="115"/>
      <c r="E93" s="168"/>
      <c r="F93" s="45"/>
      <c r="G93" s="81"/>
      <c r="H93" s="31"/>
      <c r="I93" s="31"/>
      <c r="J93" s="117"/>
      <c r="K93" s="36"/>
      <c r="L93" s="175"/>
      <c r="M93" s="283"/>
      <c r="N93" s="284"/>
    </row>
    <row r="94" spans="1:14" ht="34.5" hidden="1" customHeight="1">
      <c r="A94" s="31"/>
      <c r="B94" s="30"/>
      <c r="C94" s="46"/>
      <c r="D94" s="168"/>
      <c r="E94" s="168"/>
      <c r="F94" s="45"/>
      <c r="G94" s="81"/>
      <c r="H94" s="31"/>
      <c r="I94" s="31"/>
      <c r="J94" s="118"/>
      <c r="K94" s="41"/>
      <c r="L94" s="101"/>
      <c r="M94" s="277"/>
      <c r="N94" s="278"/>
    </row>
    <row r="95" spans="1:14" ht="34.5" hidden="1" customHeight="1">
      <c r="A95" s="31"/>
      <c r="B95" s="38"/>
      <c r="C95" s="46"/>
      <c r="D95" s="168"/>
      <c r="E95" s="168"/>
      <c r="F95" s="45"/>
      <c r="G95" s="81"/>
      <c r="H95" s="31"/>
      <c r="I95" s="31"/>
      <c r="J95" s="118"/>
      <c r="K95" s="41"/>
      <c r="L95" s="101"/>
      <c r="M95" s="283"/>
      <c r="N95" s="284"/>
    </row>
    <row r="96" spans="1:14" ht="34.5" hidden="1" customHeight="1">
      <c r="A96" s="31"/>
      <c r="B96" s="38"/>
      <c r="C96" s="46"/>
      <c r="D96" s="168"/>
      <c r="E96" s="168"/>
      <c r="F96" s="45"/>
      <c r="G96" s="81"/>
      <c r="H96" s="31"/>
      <c r="I96" s="31"/>
      <c r="J96" s="118"/>
      <c r="K96" s="41"/>
      <c r="L96" s="101"/>
      <c r="M96" s="283"/>
      <c r="N96" s="284"/>
    </row>
    <row r="97" spans="1:14" ht="34.5" hidden="1" customHeight="1">
      <c r="A97" s="31"/>
      <c r="B97" s="38"/>
      <c r="C97" s="46"/>
      <c r="D97" s="168"/>
      <c r="E97" s="168"/>
      <c r="F97" s="45"/>
      <c r="G97" s="81"/>
      <c r="H97" s="31"/>
      <c r="I97" s="31"/>
      <c r="J97" s="118"/>
      <c r="K97" s="41"/>
      <c r="L97" s="101"/>
      <c r="M97" s="283"/>
      <c r="N97" s="284"/>
    </row>
    <row r="98" spans="1:14" ht="34.5" hidden="1" customHeight="1">
      <c r="A98" s="31"/>
      <c r="B98" s="38"/>
      <c r="C98" s="46"/>
      <c r="D98" s="168"/>
      <c r="E98" s="168"/>
      <c r="F98" s="45"/>
      <c r="G98" s="81"/>
      <c r="H98" s="31"/>
      <c r="I98" s="31"/>
      <c r="J98" s="118"/>
      <c r="K98" s="41"/>
      <c r="L98" s="101"/>
      <c r="M98" s="283"/>
      <c r="N98" s="284"/>
    </row>
    <row r="99" spans="1:14" ht="34.5" hidden="1" customHeight="1">
      <c r="A99" s="31"/>
      <c r="B99" s="38"/>
      <c r="C99" s="46"/>
      <c r="D99" s="168"/>
      <c r="E99" s="168"/>
      <c r="F99" s="45"/>
      <c r="G99" s="81"/>
      <c r="H99" s="31"/>
      <c r="I99" s="31"/>
      <c r="J99" s="118"/>
      <c r="K99" s="41"/>
      <c r="L99" s="101"/>
      <c r="M99" s="283"/>
      <c r="N99" s="284"/>
    </row>
    <row r="100" spans="1:14" ht="25.5" hidden="1">
      <c r="A100" s="31"/>
      <c r="B100" s="38"/>
      <c r="C100" s="46"/>
      <c r="D100" s="168"/>
      <c r="E100" s="168"/>
      <c r="F100" s="45"/>
      <c r="G100" s="81"/>
      <c r="H100" s="31"/>
      <c r="I100" s="31"/>
      <c r="J100" s="118"/>
      <c r="K100" s="41"/>
      <c r="L100" s="101"/>
      <c r="M100" s="283"/>
      <c r="N100" s="284"/>
    </row>
    <row r="101" spans="1:14" ht="18">
      <c r="A101" s="90"/>
      <c r="B101" s="38"/>
      <c r="C101" s="38"/>
      <c r="D101" s="282" t="s">
        <v>85</v>
      </c>
      <c r="E101" s="282"/>
      <c r="F101" s="282"/>
      <c r="G101" s="168"/>
      <c r="H101" s="49">
        <f>SUM(H92:H100)</f>
        <v>0</v>
      </c>
      <c r="I101" s="49">
        <f>SUM(I92:I100)</f>
        <v>0</v>
      </c>
      <c r="J101" s="49">
        <f>SUM(J92:J100)</f>
        <v>0</v>
      </c>
      <c r="K101" s="36"/>
      <c r="L101" s="175"/>
      <c r="M101" s="263"/>
      <c r="N101" s="264"/>
    </row>
    <row r="102" spans="1:14" ht="18">
      <c r="A102" s="133"/>
      <c r="B102" s="267"/>
      <c r="C102" s="268"/>
      <c r="D102" s="268"/>
      <c r="E102" s="268"/>
      <c r="F102" s="268"/>
      <c r="G102" s="269"/>
      <c r="H102" s="270" t="s">
        <v>45</v>
      </c>
      <c r="I102" s="270"/>
      <c r="J102" s="134" t="e">
        <f>J101/I101</f>
        <v>#DIV/0!</v>
      </c>
      <c r="K102" s="147" t="str">
        <f>K28</f>
        <v>(Sept'21)</v>
      </c>
      <c r="L102" s="103"/>
      <c r="M102" s="271" t="s">
        <v>47</v>
      </c>
      <c r="N102" s="271"/>
    </row>
    <row r="103" spans="1:14" ht="18">
      <c r="A103" s="135"/>
      <c r="B103" s="272"/>
      <c r="C103" s="273"/>
      <c r="D103" s="273"/>
      <c r="E103" s="273"/>
      <c r="F103" s="273"/>
      <c r="G103" s="274"/>
      <c r="H103" s="79"/>
      <c r="I103" s="79"/>
      <c r="J103" s="136">
        <v>154</v>
      </c>
      <c r="K103" s="148" t="str">
        <f>K29</f>
        <v>(Aug'21)</v>
      </c>
      <c r="L103" s="105"/>
      <c r="M103" s="137" t="e">
        <f>(J102-J103)/J103</f>
        <v>#DIV/0!</v>
      </c>
      <c r="N103" s="138"/>
    </row>
    <row r="104" spans="1:14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4"/>
      <c r="N104" s="5"/>
    </row>
    <row r="105" spans="1:14" ht="15.75">
      <c r="A105" s="5" t="s">
        <v>89</v>
      </c>
      <c r="B105" s="5"/>
      <c r="C105" s="5"/>
      <c r="D105" s="5"/>
      <c r="E105" s="5" t="s">
        <v>90</v>
      </c>
      <c r="F105" s="5"/>
      <c r="G105" s="5"/>
      <c r="H105" s="5"/>
      <c r="I105" s="5" t="s">
        <v>91</v>
      </c>
      <c r="J105" s="5"/>
      <c r="K105" s="5"/>
      <c r="L105" s="5"/>
      <c r="M105" s="4"/>
      <c r="N105" s="5"/>
    </row>
    <row r="106" spans="1:14" ht="15.75">
      <c r="A106" s="5" t="s">
        <v>92</v>
      </c>
      <c r="B106" s="139"/>
      <c r="C106" s="139"/>
      <c r="D106" s="5"/>
      <c r="E106" s="5" t="s">
        <v>93</v>
      </c>
      <c r="F106" s="5"/>
      <c r="G106" s="5"/>
      <c r="H106" s="5"/>
      <c r="I106" s="5"/>
      <c r="J106" s="5"/>
      <c r="K106" s="5"/>
      <c r="L106" s="5"/>
      <c r="M106" s="4"/>
      <c r="N106" s="5"/>
    </row>
  </sheetData>
  <mergeCells count="110">
    <mergeCell ref="A3:D3"/>
    <mergeCell ref="E3:G3"/>
    <mergeCell ref="A7:A8"/>
    <mergeCell ref="B7:B8"/>
    <mergeCell ref="C7:C8"/>
    <mergeCell ref="D7:F7"/>
    <mergeCell ref="M14:N14"/>
    <mergeCell ref="M15:N15"/>
    <mergeCell ref="M16:N16"/>
    <mergeCell ref="M17:N17"/>
    <mergeCell ref="M18:N18"/>
    <mergeCell ref="M19:N19"/>
    <mergeCell ref="M7:N8"/>
    <mergeCell ref="M9:N9"/>
    <mergeCell ref="M10:N10"/>
    <mergeCell ref="M11:N11"/>
    <mergeCell ref="M12:N12"/>
    <mergeCell ref="M13:N13"/>
    <mergeCell ref="M26:N26"/>
    <mergeCell ref="B27:F27"/>
    <mergeCell ref="M27:N27"/>
    <mergeCell ref="H28:I28"/>
    <mergeCell ref="M28:N28"/>
    <mergeCell ref="B29:H29"/>
    <mergeCell ref="M20:N20"/>
    <mergeCell ref="M21:N21"/>
    <mergeCell ref="M22:N22"/>
    <mergeCell ref="M23:N23"/>
    <mergeCell ref="M24:N24"/>
    <mergeCell ref="M25:N25"/>
    <mergeCell ref="M37:N37"/>
    <mergeCell ref="M38:N38"/>
    <mergeCell ref="M39:N39"/>
    <mergeCell ref="M40:N40"/>
    <mergeCell ref="M41:N41"/>
    <mergeCell ref="M42:N42"/>
    <mergeCell ref="A34:A35"/>
    <mergeCell ref="B34:B35"/>
    <mergeCell ref="C34:C35"/>
    <mergeCell ref="D34:F34"/>
    <mergeCell ref="L34:N35"/>
    <mergeCell ref="M36:N36"/>
    <mergeCell ref="M49:N49"/>
    <mergeCell ref="M50:N50"/>
    <mergeCell ref="M51:N51"/>
    <mergeCell ref="M52:N52"/>
    <mergeCell ref="M53:N53"/>
    <mergeCell ref="M54:N54"/>
    <mergeCell ref="M43:N43"/>
    <mergeCell ref="M44:N44"/>
    <mergeCell ref="M45:N45"/>
    <mergeCell ref="M46:N46"/>
    <mergeCell ref="M47:N47"/>
    <mergeCell ref="M48:N48"/>
    <mergeCell ref="A65:A66"/>
    <mergeCell ref="B65:B66"/>
    <mergeCell ref="C65:C66"/>
    <mergeCell ref="D65:F65"/>
    <mergeCell ref="L65:N66"/>
    <mergeCell ref="M55:N55"/>
    <mergeCell ref="M56:N56"/>
    <mergeCell ref="M57:N57"/>
    <mergeCell ref="M58:N58"/>
    <mergeCell ref="B59:F59"/>
    <mergeCell ref="M59:N59"/>
    <mergeCell ref="M67:N67"/>
    <mergeCell ref="M68:N68"/>
    <mergeCell ref="M69:N69"/>
    <mergeCell ref="M70:N70"/>
    <mergeCell ref="M71:N71"/>
    <mergeCell ref="M72:N72"/>
    <mergeCell ref="H60:I60"/>
    <mergeCell ref="M60:N60"/>
    <mergeCell ref="B61:I61"/>
    <mergeCell ref="M79:N79"/>
    <mergeCell ref="M80:N80"/>
    <mergeCell ref="M81:N81"/>
    <mergeCell ref="M82:N82"/>
    <mergeCell ref="D83:F83"/>
    <mergeCell ref="M83:N83"/>
    <mergeCell ref="M73:N73"/>
    <mergeCell ref="M74:N74"/>
    <mergeCell ref="M75:N75"/>
    <mergeCell ref="M76:N76"/>
    <mergeCell ref="M77:N77"/>
    <mergeCell ref="M78:N78"/>
    <mergeCell ref="M92:N92"/>
    <mergeCell ref="M93:N93"/>
    <mergeCell ref="M94:N94"/>
    <mergeCell ref="M95:N95"/>
    <mergeCell ref="M96:N96"/>
    <mergeCell ref="M97:N97"/>
    <mergeCell ref="B84:G84"/>
    <mergeCell ref="H84:I84"/>
    <mergeCell ref="M84:N84"/>
    <mergeCell ref="B85:G85"/>
    <mergeCell ref="B90:B91"/>
    <mergeCell ref="C90:C91"/>
    <mergeCell ref="D90:F90"/>
    <mergeCell ref="M90:N90"/>
    <mergeCell ref="M91:N91"/>
    <mergeCell ref="B103:G103"/>
    <mergeCell ref="M98:N98"/>
    <mergeCell ref="M99:N99"/>
    <mergeCell ref="M100:N100"/>
    <mergeCell ref="D101:F101"/>
    <mergeCell ref="M101:N101"/>
    <mergeCell ref="B102:G102"/>
    <mergeCell ref="H102:I102"/>
    <mergeCell ref="M102:N10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/>
  </sheetPr>
  <dimension ref="A1:O106"/>
  <sheetViews>
    <sheetView zoomScale="60" zoomScaleNormal="60" workbookViewId="0">
      <selection activeCell="C5" sqref="C5"/>
    </sheetView>
  </sheetViews>
  <sheetFormatPr defaultRowHeight="15"/>
  <cols>
    <col min="2" max="2" width="38.28515625" customWidth="1"/>
    <col min="3" max="3" width="31.140625" customWidth="1"/>
    <col min="4" max="7" width="18.5703125" customWidth="1"/>
    <col min="8" max="8" width="33" bestFit="1" customWidth="1"/>
    <col min="9" max="12" width="18.5703125" customWidth="1"/>
    <col min="13" max="13" width="11.85546875" bestFit="1" customWidth="1"/>
    <col min="14" max="14" width="56" customWidth="1"/>
  </cols>
  <sheetData>
    <row r="1" spans="1:15" ht="2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</row>
    <row r="2" spans="1:15" ht="20.25">
      <c r="A2" s="1"/>
      <c r="B2" s="2"/>
      <c r="C2" s="2"/>
      <c r="D2" s="2"/>
      <c r="E2" s="2"/>
      <c r="F2" s="2"/>
      <c r="G2" s="2"/>
      <c r="H2" s="2"/>
      <c r="I2" s="6"/>
      <c r="J2" s="2"/>
      <c r="K2" s="2"/>
      <c r="L2" s="3"/>
      <c r="M2" s="4"/>
      <c r="N2" s="5"/>
    </row>
    <row r="3" spans="1:15" ht="20.25">
      <c r="A3" s="316" t="s">
        <v>156</v>
      </c>
      <c r="B3" s="316"/>
      <c r="C3" s="316"/>
      <c r="D3" s="316"/>
      <c r="E3" s="317" t="s">
        <v>2</v>
      </c>
      <c r="F3" s="317"/>
      <c r="G3" s="317"/>
      <c r="H3" s="1"/>
      <c r="I3" s="2"/>
      <c r="J3" s="2"/>
      <c r="K3" s="2"/>
      <c r="L3" s="3"/>
      <c r="M3" s="4"/>
      <c r="N3" s="5"/>
    </row>
    <row r="4" spans="1:15" ht="20.25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4"/>
      <c r="N4" s="5"/>
    </row>
    <row r="5" spans="1:15" ht="33">
      <c r="A5" s="8"/>
      <c r="B5" s="9" t="s">
        <v>3</v>
      </c>
      <c r="C5" s="10"/>
      <c r="D5" s="11"/>
      <c r="E5" s="8"/>
      <c r="F5" s="8"/>
      <c r="G5" s="2"/>
      <c r="H5" s="12" t="s">
        <v>4</v>
      </c>
      <c r="I5" s="56">
        <v>6200</v>
      </c>
      <c r="J5" s="13" t="s">
        <v>5</v>
      </c>
      <c r="K5" s="14"/>
      <c r="L5" s="15"/>
      <c r="M5" s="5"/>
      <c r="N5" s="16"/>
    </row>
    <row r="6" spans="1:15" ht="20.25">
      <c r="A6" s="17"/>
      <c r="B6" s="18"/>
      <c r="C6" s="18"/>
      <c r="D6" s="18"/>
      <c r="E6" s="18"/>
      <c r="F6" s="18"/>
      <c r="G6" s="18"/>
      <c r="H6" s="19"/>
      <c r="I6" s="20"/>
      <c r="J6" s="21"/>
      <c r="K6" s="21"/>
      <c r="L6" s="22"/>
      <c r="M6" s="23"/>
      <c r="N6" s="16"/>
    </row>
    <row r="7" spans="1:15" ht="33" customHeight="1">
      <c r="A7" s="279" t="s">
        <v>6</v>
      </c>
      <c r="B7" s="308" t="s">
        <v>7</v>
      </c>
      <c r="C7" s="308" t="s">
        <v>8</v>
      </c>
      <c r="D7" s="318" t="s">
        <v>9</v>
      </c>
      <c r="E7" s="318"/>
      <c r="F7" s="318"/>
      <c r="G7" s="175" t="s">
        <v>10</v>
      </c>
      <c r="H7" s="175" t="s">
        <v>11</v>
      </c>
      <c r="I7" s="25" t="s">
        <v>12</v>
      </c>
      <c r="J7" s="26" t="s">
        <v>13</v>
      </c>
      <c r="K7" s="175" t="s">
        <v>14</v>
      </c>
      <c r="L7" s="25" t="s">
        <v>15</v>
      </c>
      <c r="M7" s="271"/>
      <c r="N7" s="271"/>
    </row>
    <row r="8" spans="1:15" ht="33" customHeight="1">
      <c r="A8" s="280"/>
      <c r="B8" s="309"/>
      <c r="C8" s="309"/>
      <c r="D8" s="27" t="s">
        <v>16</v>
      </c>
      <c r="E8" s="27" t="s">
        <v>17</v>
      </c>
      <c r="F8" s="28" t="s">
        <v>18</v>
      </c>
      <c r="G8" s="175" t="s">
        <v>19</v>
      </c>
      <c r="H8" s="175" t="s">
        <v>20</v>
      </c>
      <c r="I8" s="175" t="s">
        <v>20</v>
      </c>
      <c r="J8" s="26" t="s">
        <v>21</v>
      </c>
      <c r="K8" s="165" t="s">
        <v>22</v>
      </c>
      <c r="L8" s="175" t="s">
        <v>23</v>
      </c>
      <c r="M8" s="271"/>
      <c r="N8" s="271"/>
    </row>
    <row r="9" spans="1:15" ht="34.5" customHeight="1">
      <c r="A9" s="29">
        <v>1</v>
      </c>
      <c r="B9" s="77"/>
      <c r="C9" s="176"/>
      <c r="D9" s="176"/>
      <c r="E9" s="176"/>
      <c r="F9" s="177"/>
      <c r="G9" s="229"/>
      <c r="H9" s="82"/>
      <c r="I9" s="82"/>
      <c r="J9" s="92"/>
      <c r="K9" s="90"/>
      <c r="L9" s="181"/>
      <c r="M9" s="265"/>
      <c r="N9" s="265"/>
    </row>
    <row r="10" spans="1:15" ht="34.5" customHeight="1">
      <c r="A10" s="37">
        <v>2</v>
      </c>
      <c r="B10" s="77"/>
      <c r="C10" s="31"/>
      <c r="D10" s="176"/>
      <c r="E10" s="176"/>
      <c r="F10" s="177"/>
      <c r="G10" s="229"/>
      <c r="H10" s="88"/>
      <c r="I10" s="82"/>
      <c r="J10" s="92"/>
      <c r="K10" s="90"/>
      <c r="L10" s="182"/>
      <c r="M10" s="341"/>
      <c r="N10" s="341"/>
      <c r="O10" s="230"/>
    </row>
    <row r="11" spans="1:15" ht="34.5" hidden="1" customHeight="1">
      <c r="A11" s="42">
        <v>3</v>
      </c>
      <c r="B11" s="77"/>
      <c r="C11" s="31"/>
      <c r="D11" s="176"/>
      <c r="E11" s="176"/>
      <c r="F11" s="177"/>
      <c r="G11" s="229"/>
      <c r="H11" s="82"/>
      <c r="I11" s="82"/>
      <c r="J11" s="92"/>
      <c r="K11" s="90"/>
      <c r="L11" s="182"/>
      <c r="M11" s="341"/>
      <c r="N11" s="341"/>
      <c r="O11" s="230"/>
    </row>
    <row r="12" spans="1:15" ht="34.5" hidden="1" customHeight="1">
      <c r="A12" s="29">
        <v>4</v>
      </c>
      <c r="B12" s="77"/>
      <c r="C12" s="176"/>
      <c r="D12" s="176"/>
      <c r="E12" s="176"/>
      <c r="F12" s="177"/>
      <c r="G12" s="229"/>
      <c r="H12" s="82"/>
      <c r="I12" s="82"/>
      <c r="J12" s="92"/>
      <c r="K12" s="90"/>
      <c r="L12" s="182"/>
      <c r="M12" s="342"/>
      <c r="N12" s="342"/>
      <c r="O12" s="231"/>
    </row>
    <row r="13" spans="1:15" ht="34.5" hidden="1" customHeight="1">
      <c r="A13" s="37">
        <v>5</v>
      </c>
      <c r="B13" s="77"/>
      <c r="C13" s="176"/>
      <c r="D13" s="176"/>
      <c r="E13" s="176"/>
      <c r="F13" s="177"/>
      <c r="G13" s="229"/>
      <c r="H13" s="82"/>
      <c r="I13" s="82"/>
      <c r="J13" s="92"/>
      <c r="K13" s="90"/>
      <c r="L13" s="183"/>
      <c r="M13" s="337"/>
      <c r="N13" s="337"/>
    </row>
    <row r="14" spans="1:15" ht="34.5" hidden="1" customHeight="1">
      <c r="A14" s="42">
        <v>6</v>
      </c>
      <c r="B14" s="77"/>
      <c r="C14" s="31"/>
      <c r="D14" s="176"/>
      <c r="E14" s="176"/>
      <c r="F14" s="177"/>
      <c r="G14" s="229"/>
      <c r="H14" s="82"/>
      <c r="I14" s="82"/>
      <c r="J14" s="83"/>
      <c r="K14" s="47"/>
      <c r="L14" s="31"/>
      <c r="M14" s="265"/>
      <c r="N14" s="265"/>
    </row>
    <row r="15" spans="1:15" ht="34.5" hidden="1" customHeight="1">
      <c r="A15" s="29">
        <v>7</v>
      </c>
      <c r="B15" s="77"/>
      <c r="C15" s="31"/>
      <c r="D15" s="176"/>
      <c r="E15" s="176"/>
      <c r="F15" s="177"/>
      <c r="G15" s="229"/>
      <c r="H15" s="82"/>
      <c r="I15" s="82"/>
      <c r="J15" s="83"/>
      <c r="K15" s="54"/>
      <c r="L15" s="31"/>
      <c r="M15" s="265"/>
      <c r="N15" s="265"/>
    </row>
    <row r="16" spans="1:15" ht="34.5" hidden="1" customHeight="1">
      <c r="A16" s="37">
        <v>8</v>
      </c>
      <c r="B16" s="77"/>
      <c r="C16" s="31"/>
      <c r="D16" s="176"/>
      <c r="E16" s="176"/>
      <c r="F16" s="177"/>
      <c r="G16" s="229"/>
      <c r="H16" s="82"/>
      <c r="I16" s="82"/>
      <c r="J16" s="83"/>
      <c r="K16" s="54"/>
      <c r="L16" s="31"/>
      <c r="M16" s="265"/>
      <c r="N16" s="265"/>
    </row>
    <row r="17" spans="1:14" ht="34.5" hidden="1" customHeight="1">
      <c r="A17" s="29"/>
      <c r="B17" s="77"/>
      <c r="C17" s="176"/>
      <c r="D17" s="176"/>
      <c r="E17" s="176"/>
      <c r="F17" s="177"/>
      <c r="G17" s="229"/>
      <c r="H17" s="82"/>
      <c r="I17" s="82"/>
      <c r="J17" s="83"/>
      <c r="K17" s="54"/>
      <c r="L17" s="31"/>
      <c r="M17" s="265"/>
      <c r="N17" s="265"/>
    </row>
    <row r="18" spans="1:14" ht="34.5" hidden="1" customHeight="1">
      <c r="A18" s="29">
        <v>9</v>
      </c>
      <c r="B18" s="38"/>
      <c r="C18" s="46"/>
      <c r="D18" s="168"/>
      <c r="E18" s="168"/>
      <c r="F18" s="45"/>
      <c r="G18" s="39"/>
      <c r="H18" s="35"/>
      <c r="I18" s="35"/>
      <c r="J18" s="35"/>
      <c r="K18" s="41"/>
      <c r="L18" s="31"/>
      <c r="M18" s="265"/>
      <c r="N18" s="265"/>
    </row>
    <row r="19" spans="1:14" ht="34.5" hidden="1" customHeight="1">
      <c r="A19" s="29">
        <v>10</v>
      </c>
      <c r="B19" s="38"/>
      <c r="C19" s="31"/>
      <c r="D19" s="168"/>
      <c r="E19" s="168"/>
      <c r="F19" s="45"/>
      <c r="G19" s="34"/>
      <c r="H19" s="35"/>
      <c r="I19" s="35"/>
      <c r="J19" s="35"/>
      <c r="K19" s="41"/>
      <c r="L19" s="31"/>
      <c r="M19" s="265"/>
      <c r="N19" s="265"/>
    </row>
    <row r="20" spans="1:14" ht="34.5" hidden="1" customHeight="1">
      <c r="A20" s="29">
        <v>11</v>
      </c>
      <c r="B20" s="38"/>
      <c r="C20" s="31"/>
      <c r="D20" s="168"/>
      <c r="E20" s="168"/>
      <c r="F20" s="45"/>
      <c r="G20" s="34"/>
      <c r="H20" s="35"/>
      <c r="I20" s="35"/>
      <c r="J20" s="35"/>
      <c r="K20" s="41"/>
      <c r="L20" s="31"/>
      <c r="M20" s="265"/>
      <c r="N20" s="265"/>
    </row>
    <row r="21" spans="1:14" ht="34.5" hidden="1" customHeight="1">
      <c r="A21" s="29">
        <v>12</v>
      </c>
      <c r="B21" s="38"/>
      <c r="C21" s="31"/>
      <c r="D21" s="168"/>
      <c r="E21" s="168"/>
      <c r="F21" s="45"/>
      <c r="G21" s="34"/>
      <c r="H21" s="35"/>
      <c r="I21" s="35"/>
      <c r="J21" s="35"/>
      <c r="K21" s="41"/>
      <c r="L21" s="31"/>
      <c r="M21" s="265"/>
      <c r="N21" s="265"/>
    </row>
    <row r="22" spans="1:14" ht="34.5" hidden="1" customHeight="1">
      <c r="A22" s="29">
        <v>13</v>
      </c>
      <c r="B22" s="38"/>
      <c r="C22" s="31"/>
      <c r="D22" s="168"/>
      <c r="E22" s="168"/>
      <c r="F22" s="45"/>
      <c r="G22" s="34"/>
      <c r="H22" s="35"/>
      <c r="I22" s="35"/>
      <c r="J22" s="35"/>
      <c r="K22" s="41"/>
      <c r="L22" s="31"/>
      <c r="M22" s="275"/>
      <c r="N22" s="276"/>
    </row>
    <row r="23" spans="1:14" ht="34.5" hidden="1" customHeight="1">
      <c r="A23" s="29">
        <v>14</v>
      </c>
      <c r="B23" s="38"/>
      <c r="C23" s="31"/>
      <c r="D23" s="168"/>
      <c r="E23" s="168"/>
      <c r="F23" s="45"/>
      <c r="G23" s="34"/>
      <c r="H23" s="35"/>
      <c r="I23" s="35"/>
      <c r="J23" s="35"/>
      <c r="K23" s="41"/>
      <c r="L23" s="31"/>
      <c r="M23" s="275"/>
      <c r="N23" s="276"/>
    </row>
    <row r="24" spans="1:14" ht="34.5" hidden="1" customHeight="1">
      <c r="A24" s="47">
        <v>15</v>
      </c>
      <c r="B24" s="38"/>
      <c r="C24" s="31"/>
      <c r="D24" s="168"/>
      <c r="E24" s="168"/>
      <c r="F24" s="45"/>
      <c r="G24" s="34"/>
      <c r="H24" s="35"/>
      <c r="I24" s="35"/>
      <c r="J24" s="35"/>
      <c r="K24" s="41"/>
      <c r="L24" s="31"/>
      <c r="M24" s="275"/>
      <c r="N24" s="276"/>
    </row>
    <row r="25" spans="1:14" ht="34.5" hidden="1" customHeight="1">
      <c r="A25" s="47"/>
      <c r="B25" s="38"/>
      <c r="C25" s="31"/>
      <c r="D25" s="168"/>
      <c r="E25" s="168"/>
      <c r="F25" s="45"/>
      <c r="G25" s="34"/>
      <c r="H25" s="35"/>
      <c r="I25" s="35"/>
      <c r="J25" s="35"/>
      <c r="K25" s="41"/>
      <c r="L25" s="31"/>
      <c r="M25" s="275"/>
      <c r="N25" s="276"/>
    </row>
    <row r="26" spans="1:14" ht="18" hidden="1">
      <c r="A26" s="47"/>
      <c r="B26" s="38"/>
      <c r="C26" s="31"/>
      <c r="D26" s="168"/>
      <c r="E26" s="168"/>
      <c r="F26" s="45"/>
      <c r="G26" s="34"/>
      <c r="H26" s="35"/>
      <c r="I26" s="35"/>
      <c r="J26" s="35"/>
      <c r="K26" s="41"/>
      <c r="L26" s="31"/>
      <c r="M26" s="275"/>
      <c r="N26" s="276"/>
    </row>
    <row r="27" spans="1:14" ht="18">
      <c r="A27" s="48"/>
      <c r="B27" s="297" t="s">
        <v>96</v>
      </c>
      <c r="C27" s="298"/>
      <c r="D27" s="298"/>
      <c r="E27" s="298"/>
      <c r="F27" s="299"/>
      <c r="G27" s="168"/>
      <c r="H27" s="49">
        <f>SUM(H9:H26)</f>
        <v>0</v>
      </c>
      <c r="I27" s="49">
        <f>SUM(I9:I26)</f>
        <v>0</v>
      </c>
      <c r="J27" s="35">
        <f>SUM(J9:J26)</f>
        <v>0</v>
      </c>
      <c r="K27" s="41"/>
      <c r="L27" s="31"/>
      <c r="M27" s="314"/>
      <c r="N27" s="315"/>
    </row>
    <row r="28" spans="1:14" ht="18">
      <c r="A28" s="50"/>
      <c r="B28" s="38"/>
      <c r="C28" s="38"/>
      <c r="D28" s="51"/>
      <c r="E28" s="51"/>
      <c r="F28" s="51"/>
      <c r="G28" s="51"/>
      <c r="H28" s="286" t="s">
        <v>45</v>
      </c>
      <c r="I28" s="286"/>
      <c r="J28" s="52" t="e">
        <f>J27/I27</f>
        <v>#DIV/0!</v>
      </c>
      <c r="K28" s="154" t="s">
        <v>46</v>
      </c>
      <c r="L28" s="30"/>
      <c r="M28" s="294" t="s">
        <v>47</v>
      </c>
      <c r="N28" s="294"/>
    </row>
    <row r="29" spans="1:14" ht="18">
      <c r="A29" s="54"/>
      <c r="B29" s="332" t="s">
        <v>118</v>
      </c>
      <c r="C29" s="333"/>
      <c r="D29" s="333"/>
      <c r="E29" s="333"/>
      <c r="F29" s="333"/>
      <c r="G29" s="333"/>
      <c r="H29" s="334"/>
      <c r="I29" s="168"/>
      <c r="J29" s="197">
        <v>50.14</v>
      </c>
      <c r="K29" s="53" t="s">
        <v>48</v>
      </c>
      <c r="L29" s="30"/>
      <c r="M29" s="55" t="e">
        <f>(J28-J29)/J29</f>
        <v>#DIV/0!</v>
      </c>
      <c r="N29" s="202">
        <v>700</v>
      </c>
    </row>
    <row r="32" spans="1:14" ht="33">
      <c r="A32" s="58"/>
      <c r="B32" s="9" t="s">
        <v>49</v>
      </c>
      <c r="C32" s="10"/>
      <c r="D32" s="11"/>
      <c r="E32" s="8"/>
      <c r="F32" s="8"/>
      <c r="G32" s="2"/>
      <c r="H32" s="12" t="s">
        <v>4</v>
      </c>
      <c r="I32" s="56">
        <v>5000</v>
      </c>
      <c r="J32" s="13" t="s">
        <v>50</v>
      </c>
      <c r="K32" s="59"/>
      <c r="L32" s="3"/>
      <c r="M32" s="60"/>
      <c r="N32" s="16"/>
    </row>
    <row r="33" spans="1:14" ht="20.25">
      <c r="A33" s="61"/>
      <c r="B33" s="15"/>
      <c r="C33" s="15"/>
      <c r="D33" s="15"/>
      <c r="E33" s="15"/>
      <c r="F33" s="15"/>
      <c r="G33" s="15"/>
      <c r="H33" s="62"/>
      <c r="I33" s="20"/>
      <c r="J33" s="63"/>
      <c r="K33" s="64"/>
      <c r="L33" s="64"/>
      <c r="M33" s="65"/>
      <c r="N33" s="16"/>
    </row>
    <row r="34" spans="1:14" ht="33" customHeight="1">
      <c r="A34" s="290" t="s">
        <v>6</v>
      </c>
      <c r="B34" s="279" t="s">
        <v>7</v>
      </c>
      <c r="C34" s="308" t="s">
        <v>8</v>
      </c>
      <c r="D34" s="307" t="s">
        <v>9</v>
      </c>
      <c r="E34" s="281"/>
      <c r="F34" s="281"/>
      <c r="G34" s="66" t="s">
        <v>10</v>
      </c>
      <c r="H34" s="175" t="s">
        <v>11</v>
      </c>
      <c r="I34" s="156" t="s">
        <v>12</v>
      </c>
      <c r="J34" s="175" t="s">
        <v>13</v>
      </c>
      <c r="K34" s="175" t="s">
        <v>14</v>
      </c>
      <c r="L34" s="294" t="s">
        <v>51</v>
      </c>
      <c r="M34" s="294"/>
      <c r="N34" s="294"/>
    </row>
    <row r="35" spans="1:14" ht="33" customHeight="1">
      <c r="A35" s="306"/>
      <c r="B35" s="326"/>
      <c r="C35" s="327"/>
      <c r="D35" s="71" t="str">
        <f>D8</f>
        <v>Jul'21</v>
      </c>
      <c r="E35" s="27" t="str">
        <f>E8</f>
        <v>Aug'21</v>
      </c>
      <c r="F35" s="72" t="str">
        <f>F8</f>
        <v>Sept'21</v>
      </c>
      <c r="G35" s="73" t="s">
        <v>19</v>
      </c>
      <c r="H35" s="172" t="s">
        <v>20</v>
      </c>
      <c r="I35" s="157" t="s">
        <v>20</v>
      </c>
      <c r="J35" s="175" t="s">
        <v>21</v>
      </c>
      <c r="K35" s="175" t="s">
        <v>22</v>
      </c>
      <c r="L35" s="294"/>
      <c r="M35" s="294"/>
      <c r="N35" s="294"/>
    </row>
    <row r="36" spans="1:14" ht="34.5" customHeight="1">
      <c r="A36" s="48">
        <v>1</v>
      </c>
      <c r="B36" s="38"/>
      <c r="C36" s="38"/>
      <c r="D36" s="93"/>
      <c r="E36" s="168"/>
      <c r="F36" s="80"/>
      <c r="G36" s="81"/>
      <c r="H36" s="82"/>
      <c r="I36" s="82"/>
      <c r="J36" s="158"/>
      <c r="K36" s="47"/>
      <c r="L36" s="101"/>
      <c r="M36" s="265"/>
      <c r="N36" s="265"/>
    </row>
    <row r="37" spans="1:14" ht="34.5" customHeight="1">
      <c r="A37" s="50">
        <v>2</v>
      </c>
      <c r="B37" s="163"/>
      <c r="C37" s="163"/>
      <c r="D37" s="160"/>
      <c r="E37" s="168"/>
      <c r="F37" s="80"/>
      <c r="G37" s="81"/>
      <c r="H37" s="82"/>
      <c r="I37" s="82"/>
      <c r="J37" s="83"/>
      <c r="K37" s="54"/>
      <c r="L37" s="101"/>
      <c r="M37" s="265"/>
      <c r="N37" s="265"/>
    </row>
    <row r="38" spans="1:14" ht="34.5" hidden="1" customHeight="1">
      <c r="A38" s="76">
        <v>3</v>
      </c>
      <c r="B38" s="161"/>
      <c r="C38" s="162"/>
      <c r="D38" s="168"/>
      <c r="E38" s="168"/>
      <c r="F38" s="80"/>
      <c r="G38" s="81"/>
      <c r="H38" s="88"/>
      <c r="I38" s="88"/>
      <c r="J38" s="83"/>
      <c r="K38" s="54"/>
      <c r="L38" s="101"/>
      <c r="M38" s="265"/>
      <c r="N38" s="265"/>
    </row>
    <row r="39" spans="1:14" ht="34.5" hidden="1" customHeight="1">
      <c r="A39" s="84">
        <v>4</v>
      </c>
      <c r="B39" s="89"/>
      <c r="C39" s="31"/>
      <c r="D39" s="168"/>
      <c r="E39" s="168"/>
      <c r="F39" s="80"/>
      <c r="G39" s="81"/>
      <c r="H39" s="82"/>
      <c r="I39" s="82"/>
      <c r="J39" s="83"/>
      <c r="K39" s="36"/>
      <c r="L39" s="101"/>
      <c r="M39" s="265"/>
      <c r="N39" s="265"/>
    </row>
    <row r="40" spans="1:14" ht="34.5" hidden="1" customHeight="1">
      <c r="A40" s="76">
        <v>5</v>
      </c>
      <c r="B40" s="89"/>
      <c r="C40" s="31"/>
      <c r="D40" s="168"/>
      <c r="E40" s="168"/>
      <c r="F40" s="80"/>
      <c r="G40" s="81"/>
      <c r="H40" s="82"/>
      <c r="I40" s="82"/>
      <c r="J40" s="83"/>
      <c r="K40" s="91"/>
      <c r="L40" s="101"/>
      <c r="M40" s="266"/>
      <c r="N40" s="266"/>
    </row>
    <row r="41" spans="1:14" ht="34.5" hidden="1" customHeight="1">
      <c r="A41" s="84">
        <v>6</v>
      </c>
      <c r="B41" s="38"/>
      <c r="C41" s="31"/>
      <c r="D41" s="168"/>
      <c r="E41" s="168"/>
      <c r="F41" s="80"/>
      <c r="G41" s="81"/>
      <c r="H41" s="82"/>
      <c r="I41" s="82"/>
      <c r="J41" s="92"/>
      <c r="K41" s="36"/>
      <c r="L41" s="101"/>
      <c r="M41" s="265"/>
      <c r="N41" s="265"/>
    </row>
    <row r="42" spans="1:14" ht="34.5" hidden="1" customHeight="1">
      <c r="A42" s="76">
        <v>7</v>
      </c>
      <c r="B42" s="89"/>
      <c r="C42" s="31"/>
      <c r="D42" s="93"/>
      <c r="E42" s="168"/>
      <c r="F42" s="80"/>
      <c r="G42" s="81"/>
      <c r="H42" s="82"/>
      <c r="I42" s="82"/>
      <c r="J42" s="92"/>
      <c r="K42" s="36"/>
      <c r="L42" s="101"/>
      <c r="M42" s="265"/>
      <c r="N42" s="265"/>
    </row>
    <row r="43" spans="1:14" ht="34.5" hidden="1" customHeight="1">
      <c r="A43" s="84">
        <v>8</v>
      </c>
      <c r="B43" s="89"/>
      <c r="C43" s="31"/>
      <c r="D43" s="93"/>
      <c r="E43" s="93"/>
      <c r="F43" s="80"/>
      <c r="G43" s="81"/>
      <c r="H43" s="82"/>
      <c r="I43" s="82"/>
      <c r="J43" s="92"/>
      <c r="K43" s="36"/>
      <c r="L43" s="101"/>
      <c r="M43" s="265"/>
      <c r="N43" s="265"/>
    </row>
    <row r="44" spans="1:14" ht="34.5" hidden="1" customHeight="1">
      <c r="A44" s="76">
        <v>9</v>
      </c>
      <c r="B44" s="89"/>
      <c r="C44" s="31"/>
      <c r="D44" s="93"/>
      <c r="E44" s="93"/>
      <c r="F44" s="80"/>
      <c r="G44" s="81"/>
      <c r="H44" s="82"/>
      <c r="I44" s="82"/>
      <c r="J44" s="92"/>
      <c r="K44" s="36"/>
      <c r="L44" s="101"/>
      <c r="M44" s="275"/>
      <c r="N44" s="276"/>
    </row>
    <row r="45" spans="1:14" ht="34.5" hidden="1" customHeight="1">
      <c r="A45" s="84">
        <v>10</v>
      </c>
      <c r="B45" s="38"/>
      <c r="C45" s="31"/>
      <c r="D45" s="93"/>
      <c r="E45" s="93"/>
      <c r="F45" s="80"/>
      <c r="G45" s="81"/>
      <c r="H45" s="82"/>
      <c r="I45" s="82"/>
      <c r="J45" s="92"/>
      <c r="K45" s="36"/>
      <c r="L45" s="101"/>
      <c r="M45" s="275"/>
      <c r="N45" s="276"/>
    </row>
    <row r="46" spans="1:14" ht="34.5" hidden="1" customHeight="1">
      <c r="A46" s="76">
        <v>11</v>
      </c>
      <c r="B46" s="38"/>
      <c r="C46" s="31"/>
      <c r="D46" s="168"/>
      <c r="E46" s="168"/>
      <c r="F46" s="80"/>
      <c r="G46" s="81"/>
      <c r="H46" s="82"/>
      <c r="I46" s="82"/>
      <c r="J46" s="92"/>
      <c r="K46" s="36"/>
      <c r="L46" s="101"/>
      <c r="M46" s="275"/>
      <c r="N46" s="276"/>
    </row>
    <row r="47" spans="1:14" ht="34.5" hidden="1" customHeight="1">
      <c r="A47" s="84">
        <v>12</v>
      </c>
      <c r="B47" s="38"/>
      <c r="C47" s="31"/>
      <c r="D47" s="168"/>
      <c r="E47" s="168"/>
      <c r="F47" s="80"/>
      <c r="G47" s="81"/>
      <c r="H47" s="82"/>
      <c r="I47" s="82"/>
      <c r="J47" s="92"/>
      <c r="K47" s="36"/>
      <c r="L47" s="101"/>
      <c r="M47" s="265"/>
      <c r="N47" s="265"/>
    </row>
    <row r="48" spans="1:14" ht="34.5" hidden="1" customHeight="1">
      <c r="A48" s="76">
        <v>13</v>
      </c>
      <c r="B48" s="38"/>
      <c r="C48" s="31"/>
      <c r="D48" s="168"/>
      <c r="E48" s="168"/>
      <c r="F48" s="80"/>
      <c r="G48" s="81"/>
      <c r="H48" s="82"/>
      <c r="I48" s="82"/>
      <c r="J48" s="92"/>
      <c r="K48" s="36"/>
      <c r="L48" s="101"/>
      <c r="M48" s="265"/>
      <c r="N48" s="265"/>
    </row>
    <row r="49" spans="1:14" ht="34.5" hidden="1" customHeight="1">
      <c r="A49" s="84">
        <v>14</v>
      </c>
      <c r="B49" s="38"/>
      <c r="C49" s="31"/>
      <c r="D49" s="168"/>
      <c r="E49" s="168"/>
      <c r="F49" s="80"/>
      <c r="G49" s="81"/>
      <c r="H49" s="82"/>
      <c r="I49" s="82"/>
      <c r="J49" s="92"/>
      <c r="K49" s="36"/>
      <c r="L49" s="101"/>
      <c r="M49" s="265"/>
      <c r="N49" s="265"/>
    </row>
    <row r="50" spans="1:14" ht="34.5" hidden="1" customHeight="1">
      <c r="A50" s="76">
        <v>15</v>
      </c>
      <c r="B50" s="38"/>
      <c r="C50" s="31"/>
      <c r="D50" s="168"/>
      <c r="E50" s="168"/>
      <c r="F50" s="80"/>
      <c r="G50" s="81"/>
      <c r="H50" s="82"/>
      <c r="I50" s="82"/>
      <c r="J50" s="92"/>
      <c r="K50" s="36"/>
      <c r="L50" s="101"/>
      <c r="M50" s="265"/>
      <c r="N50" s="265"/>
    </row>
    <row r="51" spans="1:14" ht="34.5" hidden="1" customHeight="1">
      <c r="A51" s="84">
        <v>16</v>
      </c>
      <c r="B51" s="38"/>
      <c r="C51" s="31"/>
      <c r="D51" s="168"/>
      <c r="E51" s="168"/>
      <c r="F51" s="80"/>
      <c r="G51" s="81"/>
      <c r="H51" s="82"/>
      <c r="I51" s="82"/>
      <c r="J51" s="92"/>
      <c r="K51" s="36"/>
      <c r="L51" s="101"/>
      <c r="M51" s="265"/>
      <c r="N51" s="265"/>
    </row>
    <row r="52" spans="1:14" ht="34.5" hidden="1" customHeight="1">
      <c r="A52" s="76">
        <v>17</v>
      </c>
      <c r="B52" s="38"/>
      <c r="C52" s="31"/>
      <c r="D52" s="168"/>
      <c r="E52" s="168"/>
      <c r="F52" s="80"/>
      <c r="G52" s="81"/>
      <c r="H52" s="82"/>
      <c r="I52" s="82"/>
      <c r="J52" s="92"/>
      <c r="K52" s="36"/>
      <c r="L52" s="101"/>
      <c r="M52" s="265"/>
      <c r="N52" s="265"/>
    </row>
    <row r="53" spans="1:14" ht="34.5" hidden="1" customHeight="1">
      <c r="A53" s="84">
        <v>18</v>
      </c>
      <c r="B53" s="43"/>
      <c r="C53" s="40"/>
      <c r="D53" s="94"/>
      <c r="E53" s="94"/>
      <c r="F53" s="95"/>
      <c r="G53" s="96"/>
      <c r="H53" s="97"/>
      <c r="I53" s="97"/>
      <c r="J53" s="98"/>
      <c r="K53" s="150"/>
      <c r="L53" s="101"/>
      <c r="M53" s="265"/>
      <c r="N53" s="265"/>
    </row>
    <row r="54" spans="1:14" ht="34.5" hidden="1" customHeight="1">
      <c r="A54" s="50"/>
      <c r="B54" s="38"/>
      <c r="C54" s="31"/>
      <c r="D54" s="168"/>
      <c r="E54" s="168"/>
      <c r="F54" s="80"/>
      <c r="G54" s="99"/>
      <c r="H54" s="100"/>
      <c r="I54" s="100"/>
      <c r="J54" s="35"/>
      <c r="K54" s="36"/>
      <c r="L54" s="101"/>
      <c r="M54" s="275"/>
      <c r="N54" s="276"/>
    </row>
    <row r="55" spans="1:14" ht="34.5" hidden="1" customHeight="1">
      <c r="A55" s="50"/>
      <c r="B55" s="38"/>
      <c r="C55" s="31"/>
      <c r="D55" s="168"/>
      <c r="E55" s="168"/>
      <c r="F55" s="80"/>
      <c r="G55" s="99"/>
      <c r="H55" s="100"/>
      <c r="I55" s="100"/>
      <c r="J55" s="35"/>
      <c r="K55" s="36"/>
      <c r="L55" s="101"/>
      <c r="M55" s="275"/>
      <c r="N55" s="276"/>
    </row>
    <row r="56" spans="1:14" ht="34.5" hidden="1" customHeight="1">
      <c r="A56" s="50"/>
      <c r="B56" s="38"/>
      <c r="C56" s="31"/>
      <c r="D56" s="168"/>
      <c r="E56" s="168"/>
      <c r="F56" s="80"/>
      <c r="G56" s="99"/>
      <c r="H56" s="100"/>
      <c r="I56" s="100"/>
      <c r="J56" s="35"/>
      <c r="K56" s="36"/>
      <c r="L56" s="101"/>
      <c r="M56" s="275"/>
      <c r="N56" s="276"/>
    </row>
    <row r="57" spans="1:14" ht="34.5" hidden="1" customHeight="1">
      <c r="A57" s="50"/>
      <c r="B57" s="38"/>
      <c r="C57" s="31"/>
      <c r="D57" s="168"/>
      <c r="E57" s="168"/>
      <c r="F57" s="80"/>
      <c r="G57" s="99"/>
      <c r="H57" s="100"/>
      <c r="I57" s="100"/>
      <c r="J57" s="35"/>
      <c r="K57" s="36"/>
      <c r="L57" s="101"/>
      <c r="M57" s="275"/>
      <c r="N57" s="276"/>
    </row>
    <row r="58" spans="1:14" ht="34.5" hidden="1" customHeight="1">
      <c r="A58" s="50"/>
      <c r="B58" s="38"/>
      <c r="C58" s="31"/>
      <c r="D58" s="168"/>
      <c r="E58" s="168"/>
      <c r="F58" s="80"/>
      <c r="G58" s="99"/>
      <c r="H58" s="100"/>
      <c r="I58" s="100"/>
      <c r="J58" s="35"/>
      <c r="K58" s="36"/>
      <c r="L58" s="101"/>
      <c r="M58" s="275"/>
      <c r="N58" s="276"/>
    </row>
    <row r="59" spans="1:14" ht="18">
      <c r="A59" s="48"/>
      <c r="B59" s="297" t="s">
        <v>96</v>
      </c>
      <c r="C59" s="298"/>
      <c r="D59" s="298"/>
      <c r="E59" s="298"/>
      <c r="F59" s="299"/>
      <c r="G59" s="168"/>
      <c r="H59" s="49">
        <f>SUM(H36:H58)</f>
        <v>0</v>
      </c>
      <c r="I59" s="49">
        <f>SUM(I36:I58)</f>
        <v>0</v>
      </c>
      <c r="J59" s="49">
        <f>SUM(J36:J58)</f>
        <v>0</v>
      </c>
      <c r="K59" s="41"/>
      <c r="L59" s="101"/>
      <c r="M59" s="295"/>
      <c r="N59" s="296"/>
    </row>
    <row r="60" spans="1:14" ht="18">
      <c r="A60" s="48"/>
      <c r="B60" s="38"/>
      <c r="C60" s="38"/>
      <c r="D60" s="38"/>
      <c r="E60" s="51"/>
      <c r="F60" s="51"/>
      <c r="G60" s="51"/>
      <c r="H60" s="293" t="s">
        <v>45</v>
      </c>
      <c r="I60" s="293"/>
      <c r="J60" s="52" t="e">
        <f>J59/I59</f>
        <v>#DIV/0!</v>
      </c>
      <c r="K60" s="102" t="str">
        <f>K28</f>
        <v>(Sept'21)</v>
      </c>
      <c r="L60" s="103"/>
      <c r="M60" s="294" t="s">
        <v>47</v>
      </c>
      <c r="N60" s="294"/>
    </row>
    <row r="61" spans="1:14" ht="26.25">
      <c r="A61" s="54"/>
      <c r="B61" s="312"/>
      <c r="C61" s="312"/>
      <c r="D61" s="312"/>
      <c r="E61" s="312"/>
      <c r="F61" s="312"/>
      <c r="G61" s="312"/>
      <c r="H61" s="312"/>
      <c r="I61" s="312"/>
      <c r="J61" s="104">
        <v>119.32</v>
      </c>
      <c r="K61" s="102" t="str">
        <f>K29</f>
        <v>(Aug'21)</v>
      </c>
      <c r="L61" s="105"/>
      <c r="M61" s="185" t="e">
        <f>(J60-J61)/J61</f>
        <v>#DIV/0!</v>
      </c>
      <c r="N61" s="186"/>
    </row>
    <row r="62" spans="1:14" ht="20.25">
      <c r="A62" s="61"/>
      <c r="B62" s="3"/>
      <c r="C62" s="3"/>
      <c r="D62" s="3"/>
      <c r="E62" s="3"/>
      <c r="F62" s="3"/>
      <c r="G62" s="3"/>
      <c r="H62" s="14"/>
      <c r="I62" s="3"/>
      <c r="J62" s="3"/>
      <c r="K62" s="3"/>
      <c r="L62" s="3"/>
      <c r="M62" s="70"/>
      <c r="N62" s="16"/>
    </row>
    <row r="63" spans="1:14" ht="33">
      <c r="A63" s="108"/>
      <c r="B63" s="9" t="s">
        <v>70</v>
      </c>
      <c r="C63" s="10"/>
      <c r="D63" s="11"/>
      <c r="E63" s="8"/>
      <c r="F63" s="8"/>
      <c r="G63" s="2"/>
      <c r="H63" s="12" t="s">
        <v>4</v>
      </c>
      <c r="I63" s="109">
        <v>6350</v>
      </c>
      <c r="J63" s="13" t="s">
        <v>71</v>
      </c>
      <c r="K63" s="110"/>
      <c r="L63" s="3"/>
      <c r="M63" s="111"/>
      <c r="N63" s="16"/>
    </row>
    <row r="64" spans="1:14" ht="18">
      <c r="A64" s="61"/>
      <c r="B64" s="3"/>
      <c r="C64" s="3"/>
      <c r="D64" s="3"/>
      <c r="E64" s="3"/>
      <c r="F64" s="3"/>
      <c r="G64" s="3"/>
      <c r="H64" s="3"/>
      <c r="I64" s="112"/>
      <c r="J64" s="3"/>
      <c r="K64" s="3"/>
      <c r="L64" s="3"/>
      <c r="M64" s="70"/>
      <c r="N64" s="16"/>
    </row>
    <row r="65" spans="1:14" ht="47.25" customHeight="1">
      <c r="A65" s="290" t="s">
        <v>6</v>
      </c>
      <c r="B65" s="279" t="s">
        <v>7</v>
      </c>
      <c r="C65" s="308" t="s">
        <v>8</v>
      </c>
      <c r="D65" s="281" t="s">
        <v>9</v>
      </c>
      <c r="E65" s="281"/>
      <c r="F65" s="281"/>
      <c r="G65" s="66" t="s">
        <v>10</v>
      </c>
      <c r="H65" s="175" t="s">
        <v>11</v>
      </c>
      <c r="I65" s="156" t="s">
        <v>72</v>
      </c>
      <c r="J65" s="175" t="s">
        <v>13</v>
      </c>
      <c r="K65" s="175" t="s">
        <v>14</v>
      </c>
      <c r="L65" s="300"/>
      <c r="M65" s="301"/>
      <c r="N65" s="302"/>
    </row>
    <row r="66" spans="1:14" ht="33" customHeight="1">
      <c r="A66" s="291"/>
      <c r="B66" s="280"/>
      <c r="C66" s="309"/>
      <c r="D66" s="27" t="str">
        <f>D8</f>
        <v>Jul'21</v>
      </c>
      <c r="E66" s="27" t="str">
        <f>E8</f>
        <v>Aug'21</v>
      </c>
      <c r="F66" s="28" t="str">
        <f>F8</f>
        <v>Sept'21</v>
      </c>
      <c r="G66" s="113" t="s">
        <v>19</v>
      </c>
      <c r="H66" s="75" t="s">
        <v>20</v>
      </c>
      <c r="I66" s="69" t="s">
        <v>20</v>
      </c>
      <c r="J66" s="175" t="s">
        <v>21</v>
      </c>
      <c r="K66" s="175" t="s">
        <v>22</v>
      </c>
      <c r="L66" s="303"/>
      <c r="M66" s="304"/>
      <c r="N66" s="305"/>
    </row>
    <row r="67" spans="1:14" ht="34.5" customHeight="1">
      <c r="A67" s="31">
        <v>1</v>
      </c>
      <c r="B67" s="38"/>
      <c r="C67" s="46"/>
      <c r="D67" s="168"/>
      <c r="E67" s="168"/>
      <c r="F67" s="45"/>
      <c r="G67" s="81"/>
      <c r="H67" s="31"/>
      <c r="I67" s="31"/>
      <c r="J67" s="118"/>
      <c r="K67" s="31"/>
      <c r="L67" s="101"/>
      <c r="M67" s="257"/>
      <c r="N67" s="258"/>
    </row>
    <row r="68" spans="1:14" ht="34.5" customHeight="1">
      <c r="A68" s="31">
        <v>2</v>
      </c>
      <c r="B68" s="38"/>
      <c r="C68" s="46"/>
      <c r="D68" s="168"/>
      <c r="E68" s="168"/>
      <c r="F68" s="45"/>
      <c r="G68" s="81"/>
      <c r="H68" s="31"/>
      <c r="I68" s="31"/>
      <c r="J68" s="118"/>
      <c r="K68" s="31"/>
      <c r="L68" s="175"/>
      <c r="M68" s="265"/>
      <c r="N68" s="265"/>
    </row>
    <row r="69" spans="1:14" ht="34.5" hidden="1" customHeight="1">
      <c r="A69" s="31">
        <v>3</v>
      </c>
      <c r="B69" s="38"/>
      <c r="C69" s="46"/>
      <c r="D69" s="168"/>
      <c r="E69" s="168"/>
      <c r="F69" s="45"/>
      <c r="G69" s="81"/>
      <c r="H69" s="31"/>
      <c r="I69" s="31"/>
      <c r="J69" s="118"/>
      <c r="K69" s="31"/>
      <c r="L69" s="101"/>
      <c r="M69" s="292"/>
      <c r="N69" s="292"/>
    </row>
    <row r="70" spans="1:14" ht="34.5" hidden="1" customHeight="1">
      <c r="A70" s="31">
        <v>4</v>
      </c>
      <c r="B70" s="38"/>
      <c r="C70" s="46"/>
      <c r="D70" s="168"/>
      <c r="E70" s="168"/>
      <c r="F70" s="45"/>
      <c r="G70" s="81"/>
      <c r="H70" s="31"/>
      <c r="I70" s="31"/>
      <c r="J70" s="118"/>
      <c r="K70" s="41"/>
      <c r="L70" s="101"/>
      <c r="M70" s="265"/>
      <c r="N70" s="265"/>
    </row>
    <row r="71" spans="1:14" ht="34.5" hidden="1" customHeight="1">
      <c r="A71" s="31">
        <v>5</v>
      </c>
      <c r="B71" s="38"/>
      <c r="C71" s="46"/>
      <c r="D71" s="168"/>
      <c r="E71" s="168"/>
      <c r="F71" s="45"/>
      <c r="G71" s="81"/>
      <c r="H71" s="31"/>
      <c r="I71" s="31"/>
      <c r="J71" s="118"/>
      <c r="K71" s="41"/>
      <c r="L71" s="101"/>
      <c r="M71" s="265"/>
      <c r="N71" s="265"/>
    </row>
    <row r="72" spans="1:14" ht="34.5" hidden="1" customHeight="1">
      <c r="A72" s="31">
        <v>6</v>
      </c>
      <c r="B72" s="38"/>
      <c r="C72" s="46"/>
      <c r="D72" s="168"/>
      <c r="E72" s="168"/>
      <c r="F72" s="45"/>
      <c r="G72" s="81"/>
      <c r="H72" s="31"/>
      <c r="I72" s="31"/>
      <c r="J72" s="118"/>
      <c r="K72" s="41"/>
      <c r="L72" s="101"/>
      <c r="M72" s="266"/>
      <c r="N72" s="266"/>
    </row>
    <row r="73" spans="1:14" ht="34.5" hidden="1" customHeight="1">
      <c r="A73" s="31">
        <v>7</v>
      </c>
      <c r="B73" s="38"/>
      <c r="C73" s="46"/>
      <c r="D73" s="168"/>
      <c r="E73" s="168"/>
      <c r="F73" s="45"/>
      <c r="G73" s="116"/>
      <c r="H73" s="31"/>
      <c r="I73" s="31"/>
      <c r="J73" s="118"/>
      <c r="K73" s="41"/>
      <c r="L73" s="101"/>
      <c r="M73" s="265"/>
      <c r="N73" s="265"/>
    </row>
    <row r="74" spans="1:14" ht="34.5" hidden="1" customHeight="1">
      <c r="A74" s="31">
        <v>8</v>
      </c>
      <c r="B74" s="38"/>
      <c r="C74" s="46"/>
      <c r="D74" s="168"/>
      <c r="E74" s="168"/>
      <c r="F74" s="45"/>
      <c r="G74" s="81"/>
      <c r="H74" s="31"/>
      <c r="I74" s="31"/>
      <c r="J74" s="118"/>
      <c r="K74" s="41"/>
      <c r="L74" s="101"/>
      <c r="M74" s="311"/>
      <c r="N74" s="311"/>
    </row>
    <row r="75" spans="1:14" ht="34.5" hidden="1" customHeight="1">
      <c r="A75" s="31">
        <v>9</v>
      </c>
      <c r="B75" s="38"/>
      <c r="C75" s="46"/>
      <c r="D75" s="168"/>
      <c r="E75" s="168"/>
      <c r="F75" s="45"/>
      <c r="G75" s="81"/>
      <c r="H75" s="31"/>
      <c r="I75" s="31"/>
      <c r="J75" s="118"/>
      <c r="K75" s="41"/>
      <c r="L75" s="101"/>
      <c r="M75" s="310"/>
      <c r="N75" s="311"/>
    </row>
    <row r="76" spans="1:14" ht="34.5" hidden="1" customHeight="1">
      <c r="A76" s="31">
        <v>10</v>
      </c>
      <c r="B76" s="38"/>
      <c r="C76" s="46"/>
      <c r="D76" s="168"/>
      <c r="E76" s="168"/>
      <c r="F76" s="45"/>
      <c r="G76" s="81"/>
      <c r="H76" s="31"/>
      <c r="I76" s="31"/>
      <c r="J76" s="118"/>
      <c r="K76" s="41"/>
      <c r="L76" s="101"/>
      <c r="M76" s="311"/>
      <c r="N76" s="311"/>
    </row>
    <row r="77" spans="1:14" ht="34.5" hidden="1" customHeight="1">
      <c r="A77" s="40"/>
      <c r="B77" s="43"/>
      <c r="C77" s="119"/>
      <c r="D77" s="94"/>
      <c r="E77" s="94"/>
      <c r="F77" s="120"/>
      <c r="G77" s="121"/>
      <c r="H77" s="40"/>
      <c r="I77" s="40"/>
      <c r="J77" s="122"/>
      <c r="K77" s="149"/>
      <c r="L77" s="101"/>
      <c r="M77" s="311"/>
      <c r="N77" s="311"/>
    </row>
    <row r="78" spans="1:14" ht="34.5" hidden="1" customHeight="1">
      <c r="A78" s="31"/>
      <c r="B78" s="38"/>
      <c r="C78" s="46"/>
      <c r="D78" s="168"/>
      <c r="E78" s="168"/>
      <c r="F78" s="45"/>
      <c r="G78" s="81"/>
      <c r="H78" s="31"/>
      <c r="I78" s="31"/>
      <c r="J78" s="118"/>
      <c r="K78" s="41"/>
      <c r="L78" s="101"/>
      <c r="M78" s="261"/>
      <c r="N78" s="262"/>
    </row>
    <row r="79" spans="1:14" ht="34.5" hidden="1" customHeight="1">
      <c r="A79" s="31"/>
      <c r="B79" s="38"/>
      <c r="C79" s="46"/>
      <c r="D79" s="168"/>
      <c r="E79" s="168"/>
      <c r="F79" s="45"/>
      <c r="G79" s="81"/>
      <c r="H79" s="31"/>
      <c r="I79" s="31"/>
      <c r="J79" s="118"/>
      <c r="K79" s="41"/>
      <c r="L79" s="101"/>
      <c r="M79" s="261"/>
      <c r="N79" s="262"/>
    </row>
    <row r="80" spans="1:14" ht="34.5" hidden="1" customHeight="1">
      <c r="A80" s="31"/>
      <c r="B80" s="38"/>
      <c r="C80" s="46"/>
      <c r="D80" s="168"/>
      <c r="E80" s="168"/>
      <c r="F80" s="45"/>
      <c r="G80" s="81"/>
      <c r="H80" s="31"/>
      <c r="I80" s="31"/>
      <c r="J80" s="118"/>
      <c r="K80" s="41"/>
      <c r="L80" s="101"/>
      <c r="M80" s="261"/>
      <c r="N80" s="262"/>
    </row>
    <row r="81" spans="1:14" ht="34.5" hidden="1" customHeight="1">
      <c r="A81" s="31"/>
      <c r="B81" s="38"/>
      <c r="C81" s="46"/>
      <c r="D81" s="168"/>
      <c r="E81" s="168"/>
      <c r="F81" s="45"/>
      <c r="G81" s="81"/>
      <c r="H81" s="31"/>
      <c r="I81" s="31"/>
      <c r="J81" s="118"/>
      <c r="K81" s="41"/>
      <c r="L81" s="101"/>
      <c r="M81" s="261"/>
      <c r="N81" s="262"/>
    </row>
    <row r="82" spans="1:14" ht="34.5" hidden="1" customHeight="1">
      <c r="A82" s="31"/>
      <c r="B82" s="38"/>
      <c r="C82" s="46"/>
      <c r="D82" s="168"/>
      <c r="E82" s="168"/>
      <c r="F82" s="45"/>
      <c r="G82" s="81"/>
      <c r="H82" s="31"/>
      <c r="I82" s="31"/>
      <c r="J82" s="118"/>
      <c r="K82" s="41"/>
      <c r="L82" s="101"/>
      <c r="M82" s="261"/>
      <c r="N82" s="262"/>
    </row>
    <row r="83" spans="1:14" ht="18">
      <c r="A83" s="90"/>
      <c r="B83" s="38"/>
      <c r="C83" s="38"/>
      <c r="D83" s="282" t="s">
        <v>85</v>
      </c>
      <c r="E83" s="282"/>
      <c r="F83" s="282"/>
      <c r="G83" s="168"/>
      <c r="H83" s="49">
        <f>SUM(H67:H82)</f>
        <v>0</v>
      </c>
      <c r="I83" s="49">
        <f>SUM(I67:I82)</f>
        <v>0</v>
      </c>
      <c r="J83" s="49">
        <f>SUM(J67:J82)</f>
        <v>0</v>
      </c>
      <c r="K83" s="36"/>
      <c r="L83" s="175"/>
      <c r="M83" s="263"/>
      <c r="N83" s="264"/>
    </row>
    <row r="84" spans="1:14" ht="18">
      <c r="A84" s="90"/>
      <c r="B84" s="285"/>
      <c r="C84" s="285"/>
      <c r="D84" s="285"/>
      <c r="E84" s="285"/>
      <c r="F84" s="285"/>
      <c r="G84" s="285"/>
      <c r="H84" s="286" t="s">
        <v>45</v>
      </c>
      <c r="I84" s="286"/>
      <c r="J84" s="52" t="e">
        <f>J83/I83</f>
        <v>#DIV/0!</v>
      </c>
      <c r="K84" s="102" t="str">
        <f>K28</f>
        <v>(Sept'21)</v>
      </c>
      <c r="L84" s="103"/>
      <c r="M84" s="287" t="s">
        <v>47</v>
      </c>
      <c r="N84" s="288"/>
    </row>
    <row r="85" spans="1:14" ht="18">
      <c r="A85" s="90"/>
      <c r="B85" s="285"/>
      <c r="C85" s="285"/>
      <c r="D85" s="285"/>
      <c r="E85" s="285"/>
      <c r="F85" s="285"/>
      <c r="G85" s="285"/>
      <c r="H85" s="168"/>
      <c r="I85" s="168"/>
      <c r="J85" s="52">
        <v>153.91999999999999</v>
      </c>
      <c r="K85" s="102" t="str">
        <f>K29</f>
        <v>(Aug'21)</v>
      </c>
      <c r="L85" s="105"/>
      <c r="M85" s="159" t="e">
        <f>(J84-J85)/J85</f>
        <v>#DIV/0!</v>
      </c>
      <c r="N85" s="125"/>
    </row>
    <row r="86" spans="1:14" ht="18">
      <c r="A86" s="140"/>
      <c r="B86" s="141"/>
      <c r="C86" s="141"/>
      <c r="D86" s="141"/>
      <c r="E86" s="141"/>
      <c r="F86" s="141"/>
      <c r="G86" s="141"/>
      <c r="H86" s="142"/>
      <c r="I86" s="142"/>
      <c r="J86" s="143"/>
      <c r="K86" s="144"/>
      <c r="L86" s="130"/>
      <c r="M86" s="145"/>
      <c r="N86" s="146"/>
    </row>
    <row r="87" spans="1:14" ht="18">
      <c r="A87" s="69"/>
      <c r="B87" s="126"/>
      <c r="C87" s="126"/>
      <c r="D87" s="126"/>
      <c r="E87" s="126"/>
      <c r="F87" s="126"/>
      <c r="G87" s="126"/>
      <c r="H87" s="127"/>
      <c r="I87" s="128"/>
      <c r="J87" s="129"/>
      <c r="K87" s="130"/>
      <c r="L87" s="69"/>
      <c r="M87" s="131"/>
      <c r="N87" s="16"/>
    </row>
    <row r="88" spans="1:14" ht="33">
      <c r="A88" s="108"/>
      <c r="B88" s="9" t="s">
        <v>87</v>
      </c>
      <c r="C88" s="9"/>
      <c r="D88" s="11"/>
      <c r="E88" s="8"/>
      <c r="F88" s="8"/>
      <c r="G88" s="2"/>
      <c r="H88" s="12" t="s">
        <v>4</v>
      </c>
      <c r="I88" s="109">
        <v>500</v>
      </c>
      <c r="J88" s="13" t="s">
        <v>71</v>
      </c>
      <c r="K88" s="132"/>
      <c r="L88" s="3"/>
      <c r="M88" s="111"/>
      <c r="N88" s="16"/>
    </row>
    <row r="89" spans="1:14" ht="18">
      <c r="A89" s="61"/>
      <c r="B89" s="3"/>
      <c r="C89" s="3"/>
      <c r="D89" s="3"/>
      <c r="E89" s="3"/>
      <c r="F89" s="3"/>
      <c r="G89" s="3"/>
      <c r="H89" s="3"/>
      <c r="I89" s="112"/>
      <c r="J89" s="3"/>
      <c r="K89" s="3"/>
      <c r="L89" s="3"/>
      <c r="M89" s="70"/>
      <c r="N89" s="16"/>
    </row>
    <row r="90" spans="1:14" ht="15.75">
      <c r="A90" s="171" t="s">
        <v>6</v>
      </c>
      <c r="B90" s="279" t="s">
        <v>7</v>
      </c>
      <c r="C90" s="308" t="s">
        <v>8</v>
      </c>
      <c r="D90" s="281" t="s">
        <v>9</v>
      </c>
      <c r="E90" s="281"/>
      <c r="F90" s="281"/>
      <c r="G90" s="66" t="s">
        <v>10</v>
      </c>
      <c r="H90" s="175" t="s">
        <v>11</v>
      </c>
      <c r="I90" s="25" t="s">
        <v>12</v>
      </c>
      <c r="J90" s="67" t="s">
        <v>13</v>
      </c>
      <c r="K90" s="66" t="s">
        <v>14</v>
      </c>
      <c r="L90" s="175"/>
      <c r="M90" s="289"/>
      <c r="N90" s="288"/>
    </row>
    <row r="91" spans="1:14" ht="15.75">
      <c r="A91" s="75"/>
      <c r="B91" s="280"/>
      <c r="C91" s="309"/>
      <c r="D91" s="27" t="str">
        <f>D8</f>
        <v>Jul'21</v>
      </c>
      <c r="E91" s="27" t="str">
        <f>E8</f>
        <v>Aug'21</v>
      </c>
      <c r="F91" s="72" t="str">
        <f>F8</f>
        <v>Sept'21</v>
      </c>
      <c r="G91" s="113" t="s">
        <v>19</v>
      </c>
      <c r="H91" s="75" t="s">
        <v>20</v>
      </c>
      <c r="I91" s="114" t="s">
        <v>20</v>
      </c>
      <c r="J91" s="114" t="s">
        <v>21</v>
      </c>
      <c r="K91" s="113" t="s">
        <v>22</v>
      </c>
      <c r="L91" s="175"/>
      <c r="M91" s="289"/>
      <c r="N91" s="288"/>
    </row>
    <row r="92" spans="1:14" ht="34.5" customHeight="1">
      <c r="A92" s="90">
        <v>1</v>
      </c>
      <c r="B92" s="102"/>
      <c r="C92" s="46"/>
      <c r="D92" s="115"/>
      <c r="E92" s="168"/>
      <c r="F92" s="45"/>
      <c r="G92" s="81"/>
      <c r="H92" s="31"/>
      <c r="I92" s="31"/>
      <c r="J92" s="117"/>
      <c r="K92" s="36"/>
      <c r="L92" s="175"/>
      <c r="M92" s="283"/>
      <c r="N92" s="284"/>
    </row>
    <row r="93" spans="1:14" ht="34.5" customHeight="1">
      <c r="A93" s="90">
        <v>2</v>
      </c>
      <c r="B93" s="102"/>
      <c r="C93" s="46"/>
      <c r="D93" s="115"/>
      <c r="E93" s="168"/>
      <c r="F93" s="45"/>
      <c r="G93" s="81"/>
      <c r="H93" s="31"/>
      <c r="I93" s="31"/>
      <c r="J93" s="117"/>
      <c r="K93" s="36"/>
      <c r="L93" s="175"/>
      <c r="M93" s="283"/>
      <c r="N93" s="284"/>
    </row>
    <row r="94" spans="1:14" ht="34.5" hidden="1" customHeight="1">
      <c r="A94" s="31"/>
      <c r="B94" s="30"/>
      <c r="C94" s="46"/>
      <c r="D94" s="168"/>
      <c r="E94" s="168"/>
      <c r="F94" s="45"/>
      <c r="G94" s="81"/>
      <c r="H94" s="31"/>
      <c r="I94" s="31"/>
      <c r="J94" s="118"/>
      <c r="K94" s="41"/>
      <c r="L94" s="101"/>
      <c r="M94" s="277"/>
      <c r="N94" s="278"/>
    </row>
    <row r="95" spans="1:14" ht="34.5" hidden="1" customHeight="1">
      <c r="A95" s="31"/>
      <c r="B95" s="38"/>
      <c r="C95" s="46"/>
      <c r="D95" s="168"/>
      <c r="E95" s="168"/>
      <c r="F95" s="45"/>
      <c r="G95" s="81"/>
      <c r="H95" s="31"/>
      <c r="I95" s="31"/>
      <c r="J95" s="118"/>
      <c r="K95" s="41"/>
      <c r="L95" s="101"/>
      <c r="M95" s="283"/>
      <c r="N95" s="284"/>
    </row>
    <row r="96" spans="1:14" ht="34.5" hidden="1" customHeight="1">
      <c r="A96" s="31"/>
      <c r="B96" s="38"/>
      <c r="C96" s="46"/>
      <c r="D96" s="168"/>
      <c r="E96" s="168"/>
      <c r="F96" s="45"/>
      <c r="G96" s="81"/>
      <c r="H96" s="31"/>
      <c r="I96" s="31"/>
      <c r="J96" s="118"/>
      <c r="K96" s="41"/>
      <c r="L96" s="101"/>
      <c r="M96" s="283"/>
      <c r="N96" s="284"/>
    </row>
    <row r="97" spans="1:14" ht="34.5" hidden="1" customHeight="1">
      <c r="A97" s="31"/>
      <c r="B97" s="38"/>
      <c r="C97" s="46"/>
      <c r="D97" s="168"/>
      <c r="E97" s="168"/>
      <c r="F97" s="45"/>
      <c r="G97" s="81"/>
      <c r="H97" s="31"/>
      <c r="I97" s="31"/>
      <c r="J97" s="118"/>
      <c r="K97" s="41"/>
      <c r="L97" s="101"/>
      <c r="M97" s="283"/>
      <c r="N97" s="284"/>
    </row>
    <row r="98" spans="1:14" ht="34.5" hidden="1" customHeight="1">
      <c r="A98" s="31"/>
      <c r="B98" s="38"/>
      <c r="C98" s="46"/>
      <c r="D98" s="168"/>
      <c r="E98" s="168"/>
      <c r="F98" s="45"/>
      <c r="G98" s="81"/>
      <c r="H98" s="31"/>
      <c r="I98" s="31"/>
      <c r="J98" s="118"/>
      <c r="K98" s="41"/>
      <c r="L98" s="101"/>
      <c r="M98" s="283"/>
      <c r="N98" s="284"/>
    </row>
    <row r="99" spans="1:14" ht="34.5" hidden="1" customHeight="1">
      <c r="A99" s="31"/>
      <c r="B99" s="38"/>
      <c r="C99" s="46"/>
      <c r="D99" s="168"/>
      <c r="E99" s="168"/>
      <c r="F99" s="45"/>
      <c r="G99" s="81"/>
      <c r="H99" s="31"/>
      <c r="I99" s="31"/>
      <c r="J99" s="118"/>
      <c r="K99" s="41"/>
      <c r="L99" s="101"/>
      <c r="M99" s="283"/>
      <c r="N99" s="284"/>
    </row>
    <row r="100" spans="1:14" ht="25.5" hidden="1">
      <c r="A100" s="31"/>
      <c r="B100" s="38"/>
      <c r="C100" s="46"/>
      <c r="D100" s="168"/>
      <c r="E100" s="168"/>
      <c r="F100" s="45"/>
      <c r="G100" s="81"/>
      <c r="H100" s="31"/>
      <c r="I100" s="31"/>
      <c r="J100" s="118"/>
      <c r="K100" s="41"/>
      <c r="L100" s="101"/>
      <c r="M100" s="283"/>
      <c r="N100" s="284"/>
    </row>
    <row r="101" spans="1:14" ht="18">
      <c r="A101" s="90"/>
      <c r="B101" s="38"/>
      <c r="C101" s="38"/>
      <c r="D101" s="282" t="s">
        <v>85</v>
      </c>
      <c r="E101" s="282"/>
      <c r="F101" s="282"/>
      <c r="G101" s="168"/>
      <c r="H101" s="49">
        <f>SUM(H92:H100)</f>
        <v>0</v>
      </c>
      <c r="I101" s="49">
        <f>SUM(I92:I100)</f>
        <v>0</v>
      </c>
      <c r="J101" s="49">
        <f>SUM(J92:J100)</f>
        <v>0</v>
      </c>
      <c r="K101" s="36"/>
      <c r="L101" s="175"/>
      <c r="M101" s="263"/>
      <c r="N101" s="264"/>
    </row>
    <row r="102" spans="1:14" ht="18">
      <c r="A102" s="133"/>
      <c r="B102" s="267"/>
      <c r="C102" s="268"/>
      <c r="D102" s="268"/>
      <c r="E102" s="268"/>
      <c r="F102" s="268"/>
      <c r="G102" s="269"/>
      <c r="H102" s="270" t="s">
        <v>45</v>
      </c>
      <c r="I102" s="270"/>
      <c r="J102" s="134" t="e">
        <f>J101/I101</f>
        <v>#DIV/0!</v>
      </c>
      <c r="K102" s="147" t="str">
        <f>K28</f>
        <v>(Sept'21)</v>
      </c>
      <c r="L102" s="103"/>
      <c r="M102" s="271" t="s">
        <v>47</v>
      </c>
      <c r="N102" s="271"/>
    </row>
    <row r="103" spans="1:14" ht="18">
      <c r="A103" s="135"/>
      <c r="B103" s="272"/>
      <c r="C103" s="273"/>
      <c r="D103" s="273"/>
      <c r="E103" s="273"/>
      <c r="F103" s="273"/>
      <c r="G103" s="274"/>
      <c r="H103" s="79"/>
      <c r="I103" s="79"/>
      <c r="J103" s="136">
        <v>154</v>
      </c>
      <c r="K103" s="148" t="str">
        <f>K29</f>
        <v>(Aug'21)</v>
      </c>
      <c r="L103" s="105"/>
      <c r="M103" s="137" t="e">
        <f>(J102-J103)/J103</f>
        <v>#DIV/0!</v>
      </c>
      <c r="N103" s="138"/>
    </row>
    <row r="104" spans="1:14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4"/>
      <c r="N104" s="5"/>
    </row>
    <row r="105" spans="1:14" ht="15.75">
      <c r="A105" s="5" t="s">
        <v>89</v>
      </c>
      <c r="B105" s="5"/>
      <c r="C105" s="5"/>
      <c r="D105" s="5"/>
      <c r="E105" s="5" t="s">
        <v>90</v>
      </c>
      <c r="F105" s="5"/>
      <c r="G105" s="5"/>
      <c r="H105" s="5"/>
      <c r="I105" s="5" t="s">
        <v>91</v>
      </c>
      <c r="J105" s="5"/>
      <c r="K105" s="5"/>
      <c r="L105" s="5"/>
      <c r="M105" s="4"/>
      <c r="N105" s="5"/>
    </row>
    <row r="106" spans="1:14" ht="15.75">
      <c r="A106" s="5" t="s">
        <v>92</v>
      </c>
      <c r="B106" s="139"/>
      <c r="C106" s="139"/>
      <c r="D106" s="5"/>
      <c r="E106" s="5" t="s">
        <v>93</v>
      </c>
      <c r="F106" s="5"/>
      <c r="G106" s="5"/>
      <c r="H106" s="5"/>
      <c r="I106" s="5"/>
      <c r="J106" s="5"/>
      <c r="K106" s="5"/>
      <c r="L106" s="5"/>
      <c r="M106" s="4"/>
      <c r="N106" s="5"/>
    </row>
  </sheetData>
  <mergeCells count="110">
    <mergeCell ref="A3:D3"/>
    <mergeCell ref="E3:G3"/>
    <mergeCell ref="A7:A8"/>
    <mergeCell ref="B7:B8"/>
    <mergeCell ref="C7:C8"/>
    <mergeCell ref="D7:F7"/>
    <mergeCell ref="M14:N14"/>
    <mergeCell ref="M15:N15"/>
    <mergeCell ref="M16:N16"/>
    <mergeCell ref="M17:N17"/>
    <mergeCell ref="M18:N18"/>
    <mergeCell ref="M19:N19"/>
    <mergeCell ref="M7:N8"/>
    <mergeCell ref="M9:N9"/>
    <mergeCell ref="M10:N10"/>
    <mergeCell ref="M11:N11"/>
    <mergeCell ref="M12:N12"/>
    <mergeCell ref="M13:N13"/>
    <mergeCell ref="M26:N26"/>
    <mergeCell ref="B27:F27"/>
    <mergeCell ref="M27:N27"/>
    <mergeCell ref="H28:I28"/>
    <mergeCell ref="M28:N28"/>
    <mergeCell ref="B29:H29"/>
    <mergeCell ref="M20:N20"/>
    <mergeCell ref="M21:N21"/>
    <mergeCell ref="M22:N22"/>
    <mergeCell ref="M23:N23"/>
    <mergeCell ref="M24:N24"/>
    <mergeCell ref="M25:N25"/>
    <mergeCell ref="M37:N37"/>
    <mergeCell ref="M38:N38"/>
    <mergeCell ref="M39:N39"/>
    <mergeCell ref="M40:N40"/>
    <mergeCell ref="M41:N41"/>
    <mergeCell ref="M42:N42"/>
    <mergeCell ref="A34:A35"/>
    <mergeCell ref="B34:B35"/>
    <mergeCell ref="C34:C35"/>
    <mergeCell ref="D34:F34"/>
    <mergeCell ref="L34:N35"/>
    <mergeCell ref="M36:N36"/>
    <mergeCell ref="M49:N49"/>
    <mergeCell ref="M50:N50"/>
    <mergeCell ref="M51:N51"/>
    <mergeCell ref="M52:N52"/>
    <mergeCell ref="M53:N53"/>
    <mergeCell ref="M54:N54"/>
    <mergeCell ref="M43:N43"/>
    <mergeCell ref="M44:N44"/>
    <mergeCell ref="M45:N45"/>
    <mergeCell ref="M46:N46"/>
    <mergeCell ref="M47:N47"/>
    <mergeCell ref="M48:N48"/>
    <mergeCell ref="A65:A66"/>
    <mergeCell ref="B65:B66"/>
    <mergeCell ref="C65:C66"/>
    <mergeCell ref="D65:F65"/>
    <mergeCell ref="L65:N66"/>
    <mergeCell ref="M55:N55"/>
    <mergeCell ref="M56:N56"/>
    <mergeCell ref="M57:N57"/>
    <mergeCell ref="M58:N58"/>
    <mergeCell ref="B59:F59"/>
    <mergeCell ref="M59:N59"/>
    <mergeCell ref="M67:N67"/>
    <mergeCell ref="M68:N68"/>
    <mergeCell ref="M69:N69"/>
    <mergeCell ref="M70:N70"/>
    <mergeCell ref="M71:N71"/>
    <mergeCell ref="M72:N72"/>
    <mergeCell ref="H60:I60"/>
    <mergeCell ref="M60:N60"/>
    <mergeCell ref="B61:I61"/>
    <mergeCell ref="M79:N79"/>
    <mergeCell ref="M80:N80"/>
    <mergeCell ref="M81:N81"/>
    <mergeCell ref="M82:N82"/>
    <mergeCell ref="D83:F83"/>
    <mergeCell ref="M83:N83"/>
    <mergeCell ref="M73:N73"/>
    <mergeCell ref="M74:N74"/>
    <mergeCell ref="M75:N75"/>
    <mergeCell ref="M76:N76"/>
    <mergeCell ref="M77:N77"/>
    <mergeCell ref="M78:N78"/>
    <mergeCell ref="M92:N92"/>
    <mergeCell ref="M93:N93"/>
    <mergeCell ref="M94:N94"/>
    <mergeCell ref="M95:N95"/>
    <mergeCell ref="M96:N96"/>
    <mergeCell ref="M97:N97"/>
    <mergeCell ref="B84:G84"/>
    <mergeCell ref="H84:I84"/>
    <mergeCell ref="M84:N84"/>
    <mergeCell ref="B85:G85"/>
    <mergeCell ref="B90:B91"/>
    <mergeCell ref="C90:C91"/>
    <mergeCell ref="D90:F90"/>
    <mergeCell ref="M90:N90"/>
    <mergeCell ref="M91:N91"/>
    <mergeCell ref="B103:G103"/>
    <mergeCell ref="M98:N98"/>
    <mergeCell ref="M99:N99"/>
    <mergeCell ref="M100:N100"/>
    <mergeCell ref="D101:F101"/>
    <mergeCell ref="M101:N101"/>
    <mergeCell ref="B102:G102"/>
    <mergeCell ref="H102:I102"/>
    <mergeCell ref="M102:N10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5DE14CDF90C748A28AEBDA52DD114E" ma:contentTypeVersion="13" ma:contentTypeDescription="Create a new document." ma:contentTypeScope="" ma:versionID="a0f7ad44fa2dc0bc84ec34b3a22ad072">
  <xsd:schema xmlns:xsd="http://www.w3.org/2001/XMLSchema" xmlns:xs="http://www.w3.org/2001/XMLSchema" xmlns:p="http://schemas.microsoft.com/office/2006/metadata/properties" xmlns:ns3="3d8db72a-68f9-4e66-b08d-de9e71989630" xmlns:ns4="1c1f1827-6154-4672-941a-e322d2b19c33" targetNamespace="http://schemas.microsoft.com/office/2006/metadata/properties" ma:root="true" ma:fieldsID="83ebf6e510ead0ae8c8d6b62b93a0707" ns3:_="" ns4:_="">
    <xsd:import namespace="3d8db72a-68f9-4e66-b08d-de9e71989630"/>
    <xsd:import namespace="1c1f1827-6154-4672-941a-e322d2b19c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db72a-68f9-4e66-b08d-de9e719896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1827-6154-4672-941a-e322d2b19c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E14AD8-8857-4947-B1B9-4EE02E7F6FB3}">
  <ds:schemaRefs>
    <ds:schemaRef ds:uri="http://schemas.microsoft.com/office/2006/documentManagement/types"/>
    <ds:schemaRef ds:uri="http://www.w3.org/XML/1998/namespace"/>
    <ds:schemaRef ds:uri="http://purl.org/dc/elements/1.1/"/>
    <ds:schemaRef ds:uri="1c1f1827-6154-4672-941a-e322d2b19c33"/>
    <ds:schemaRef ds:uri="3d8db72a-68f9-4e66-b08d-de9e71989630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256EEBD-C95A-408D-9169-0DB4C57FCE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326C8A-4559-4F6F-9C0B-D050E26011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8db72a-68f9-4e66-b08d-de9e71989630"/>
    <ds:schemaRef ds:uri="1c1f1827-6154-4672-941a-e322d2b19c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WC</vt:lpstr>
      <vt:lpstr>HIGH CV WC</vt:lpstr>
      <vt:lpstr>Wood Pellet</vt:lpstr>
      <vt:lpstr>EFB</vt:lpstr>
      <vt:lpstr>Mesocarp</vt:lpstr>
      <vt:lpstr>PKS</vt:lpstr>
      <vt:lpstr>PKS Granule</vt:lpstr>
      <vt:lpstr>OPT Fiber</vt:lpstr>
      <vt:lpstr>Short EFB</vt:lpstr>
      <vt:lpstr>EFB PELLET</vt:lpstr>
      <vt:lpstr>RICE HUSK </vt:lpstr>
      <vt:lpstr>RICE HUSK PELLET</vt:lpstr>
      <vt:lpstr>COAL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Sing Chee (Top Glove - F09)</dc:creator>
  <cp:lastModifiedBy>Lee Sing Chee (Top Glove - F09)</cp:lastModifiedBy>
  <dcterms:created xsi:type="dcterms:W3CDTF">2021-10-01T07:34:54Z</dcterms:created>
  <dcterms:modified xsi:type="dcterms:W3CDTF">2021-10-27T12:24:27Z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0x0101007F5DE14CDF90C748A28AEBDA52DD114E</vt:lpwstr>
  </property>
</Properties>
</file>